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Predračun 1.etapa" sheetId="1" r:id="rId1"/>
    <sheet name="Predračun 2.etapa" sheetId="2" r:id="rId2"/>
    <sheet name="Meteorni kanal LC200191" sheetId="3" r:id="rId3"/>
    <sheet name="Rekapitulacija" sheetId="4" r:id="rId4"/>
  </sheets>
  <definedNames>
    <definedName name="_xlnm.Print_Area" localSheetId="2">'Meteorni kanal LC200191'!$A$1:$F$77</definedName>
    <definedName name="_xlnm.Print_Area" localSheetId="0">'Predračun 1.etapa'!$A$1:$F$85</definedName>
    <definedName name="_xlnm.Print_Area" localSheetId="1">'Predračun 2.etapa'!$A$1:$F$110</definedName>
    <definedName name="_xlnm.Print_Area" localSheetId="3">'Rekapitulacija'!$A$1:$B$5</definedName>
  </definedNames>
  <calcPr fullCalcOnLoad="1"/>
</workbook>
</file>

<file path=xl/sharedStrings.xml><?xml version="1.0" encoding="utf-8"?>
<sst xmlns="http://schemas.openxmlformats.org/spreadsheetml/2006/main" count="531" uniqueCount="173">
  <si>
    <t>1. PREDDELA</t>
  </si>
  <si>
    <t>Šifra</t>
  </si>
  <si>
    <t>Enota</t>
  </si>
  <si>
    <t>Ime postavke</t>
  </si>
  <si>
    <t>Količina</t>
  </si>
  <si>
    <t>Cena/enoto</t>
  </si>
  <si>
    <t>Cena</t>
  </si>
  <si>
    <t>11 123</t>
  </si>
  <si>
    <t>km</t>
  </si>
  <si>
    <t xml:space="preserve"> Obnova in zavarovanje zakoličbe osi trase ostale javne ceste v hribovitem terenu</t>
  </si>
  <si>
    <t>11 133</t>
  </si>
  <si>
    <t xml:space="preserve"> Obnova in zavarovanje zakoličbe trase komunalnih vodov v hribovitem terenu</t>
  </si>
  <si>
    <t>kos</t>
  </si>
  <si>
    <t>13 211</t>
  </si>
  <si>
    <t>EUR</t>
  </si>
  <si>
    <t xml:space="preserve"> Pripravljalna dela</t>
  </si>
  <si>
    <t>13 311</t>
  </si>
  <si>
    <t xml:space="preserve"> Organizacija gradbišča – postavitev začasnih objektov</t>
  </si>
  <si>
    <t>13 312</t>
  </si>
  <si>
    <t xml:space="preserve"> Organizacija gradbišča – odstranitev začasnih objektov</t>
  </si>
  <si>
    <t>Preddela SKUPAJ</t>
  </si>
  <si>
    <t>2. ZEMELJSKA DELA</t>
  </si>
  <si>
    <t>21 234</t>
  </si>
  <si>
    <t>m3</t>
  </si>
  <si>
    <t xml:space="preserve"> Široki izkop zrnate kamnine – 3. kategorije – strojno z nakladanjem</t>
  </si>
  <si>
    <t>22 113</t>
  </si>
  <si>
    <t>m2</t>
  </si>
  <si>
    <t xml:space="preserve"> Ureditev planuma temeljnih tal zrnate kamnine – 3. kategorije</t>
  </si>
  <si>
    <t>24 476</t>
  </si>
  <si>
    <t xml:space="preserve"> Izdelava posteljice iz drobljenih kamnitih zrn v debelini 40 cm</t>
  </si>
  <si>
    <t>29 118</t>
  </si>
  <si>
    <t>t</t>
  </si>
  <si>
    <t xml:space="preserve"> Prevoz materiala na razdaljo nad 7000 do 10000 m</t>
  </si>
  <si>
    <t>29 136</t>
  </si>
  <si>
    <t>Zemeljska dela SKUPAJ</t>
  </si>
  <si>
    <t>3. VOZIŠČNE KONSTRUKCIJE</t>
  </si>
  <si>
    <t>3.1</t>
  </si>
  <si>
    <t>NOSILNE PLASTI</t>
  </si>
  <si>
    <t>'</t>
  </si>
  <si>
    <t>31 131</t>
  </si>
  <si>
    <t xml:space="preserve"> m3</t>
  </si>
  <si>
    <t xml:space="preserve"> Izdelava nevezane nosilne plasti enakomerno zrnatega drobljenca iz kamnine v debelini do 20 cm</t>
  </si>
  <si>
    <t>31 813</t>
  </si>
  <si>
    <t>Izdelava obrabnonosilne plasti bituminizirane zmesi AC 16 surf B 70/100 A4 Z2 v debelini 6 cm</t>
  </si>
  <si>
    <t>3.6</t>
  </si>
  <si>
    <t>BANKINE</t>
  </si>
  <si>
    <t>36 111</t>
  </si>
  <si>
    <t xml:space="preserve"> Izdelava bankine iz gramoza ali naravno zdrobljenega kamnitega materiala, široke do 0,50 m</t>
  </si>
  <si>
    <t>Voziščne konstrukcije SKUPAJ</t>
  </si>
  <si>
    <t>4. ODVODNJAVANJE</t>
  </si>
  <si>
    <t>Odvodnjavanje SKUPAJ</t>
  </si>
  <si>
    <t>5. GRADBENA IN OBRTNIŠKA DELA</t>
  </si>
  <si>
    <t>Gradbena in obrtniška dela SKUPAJ</t>
  </si>
  <si>
    <t>6. OPREMA CESTE</t>
  </si>
  <si>
    <t>61 122</t>
  </si>
  <si>
    <t xml:space="preserve"> Izdelava temelja iz cementnega betona C 12/15, globine 80 cm, premera 30 cm</t>
  </si>
  <si>
    <t>61 215</t>
  </si>
  <si>
    <t>Dobava in vgraditev stebrička za prometni znak iz vroče cinkane jeklene cevi s premerom 64 mm, dolge 2500 mm</t>
  </si>
  <si>
    <t>61 622</t>
  </si>
  <si>
    <t>Dobava in pritrditev okroglega prometnega znaka, podloga iz vroče cinkane jeklene pločevine, znak z odsevno folijo 2. vrste, premera 600 mm</t>
  </si>
  <si>
    <t>63 112</t>
  </si>
  <si>
    <t>Dobava in postavitev plastičnega smernika z votlim prerezom, dolžina 1200 mm, z odsevnikom iz umetne snovi</t>
  </si>
  <si>
    <t>Oprema cest SKUPAJ</t>
  </si>
  <si>
    <t>7. TUJE STORITVE</t>
  </si>
  <si>
    <t>79 311</t>
  </si>
  <si>
    <t>ur</t>
  </si>
  <si>
    <t xml:space="preserve"> Projektantski nadzor</t>
  </si>
  <si>
    <t>Tuje storitve SKUPAJ</t>
  </si>
  <si>
    <t>8. ODKUPI</t>
  </si>
  <si>
    <t>Odkupi SKUPAJ</t>
  </si>
  <si>
    <t>REKAPITULACIJA</t>
  </si>
  <si>
    <t>PREDDELA</t>
  </si>
  <si>
    <t>ZEMELJSKA DELA IN TEMELJENJE</t>
  </si>
  <si>
    <t>VOZIŠČNE KONSTRUKCIJE</t>
  </si>
  <si>
    <t>ODVODNJAVANJE</t>
  </si>
  <si>
    <t>GRADBENA IN OBRTNIŠKA DELA</t>
  </si>
  <si>
    <t>OPREMA CESTE</t>
  </si>
  <si>
    <t>TUJE STORITVE</t>
  </si>
  <si>
    <t>ODKUPI ODŠKODNINE</t>
  </si>
  <si>
    <t>NEPREDVIDENA DELA (10% postavk 1.Preddela, 2.zemeljska dela), priznanje teh del mora odobiti nadzor in projektant!</t>
  </si>
  <si>
    <t>12 152</t>
  </si>
  <si>
    <t xml:space="preserve"> Posek in odstranitev drevesa z deblom premera 31 do 50 cm ter odstranitev vej</t>
  </si>
  <si>
    <t>12 153</t>
  </si>
  <si>
    <t xml:space="preserve"> Posek in odstranitev drevesa z deblom premera nad 50 cm ter odstranitev vej</t>
  </si>
  <si>
    <t>12 165</t>
  </si>
  <si>
    <t xml:space="preserve"> Odstranitev panja s premerom 31 do 50 cm z odvozom na deponijo na razdaljo nad100 do 1000 m</t>
  </si>
  <si>
    <t>12 168</t>
  </si>
  <si>
    <t xml:space="preserve"> Odstranitev panja s premerom nad 50 cm z odvozom na deponijona razdaljo nad 100do 1000 m</t>
  </si>
  <si>
    <t>21 253</t>
  </si>
  <si>
    <t xml:space="preserve"> Široki izkop trde kamnine – 5. kategorije z nakladanjem</t>
  </si>
  <si>
    <t>21 262</t>
  </si>
  <si>
    <t xml:space="preserve"> Doplačilo za pazljivo miniranje kamnine oz odstranjevanje z uporabo pikerja</t>
  </si>
  <si>
    <t>24 114</t>
  </si>
  <si>
    <t xml:space="preserve"> Vgraditev nasipa iz trde kamnine – 5. kategorije (iz izkopa)</t>
  </si>
  <si>
    <t>25 214</t>
  </si>
  <si>
    <t xml:space="preserve"> Zaščita brežine s težko visečo mrežo, 2x sidrana na vpetju, na spodnjem delu obtežena  – pocinkana jeklena žica Φ debeline 2,7mm, okna 8/10 cm</t>
  </si>
  <si>
    <t>25 221</t>
  </si>
  <si>
    <t xml:space="preserve"> Zaščita brežine z mrežo iz kokosovih vlaken in zatravitvijo</t>
  </si>
  <si>
    <t>25 275</t>
  </si>
  <si>
    <t xml:space="preserve"> Zaščita brežine z lomljencem, vgrajenim v cementni beton</t>
  </si>
  <si>
    <t>25 281</t>
  </si>
  <si>
    <t xml:space="preserve"> Zaščita brežine s kamnito zložbo, izvedeno s cementnim betonom, vključno z A.B. krono in minimalnim armiranjem z mrežo Q166</t>
  </si>
  <si>
    <t xml:space="preserve"> Razprostiranje odvečne  kamnine in zemljine</t>
  </si>
  <si>
    <t>3.X</t>
  </si>
  <si>
    <t>OSTALO</t>
  </si>
  <si>
    <t>0 0</t>
  </si>
  <si>
    <t>m'</t>
  </si>
  <si>
    <t>Izdelava mulde širine 50cm in globine do 5cm (asfalti upoštevani pri voziščni konstrukciji)</t>
  </si>
  <si>
    <t>42 134</t>
  </si>
  <si>
    <t>m1</t>
  </si>
  <si>
    <t xml:space="preserve"> Izdelava vzdolžne in prečne drenaže, globoke do 1,0 m, na podložni plasti iz cementnega betona, debeline 10 cm, z gibljivimi plastičnimi cevmi premera 15 cm</t>
  </si>
  <si>
    <t>42 463</t>
  </si>
  <si>
    <t xml:space="preserve"> Izdelava izcednice (barbakane) iz trde plastične cevi, premera 10 cm, dolžine nad 100 cm</t>
  </si>
  <si>
    <t>43 233</t>
  </si>
  <si>
    <t xml:space="preserve"> Izdelava kanalizacije iz cevi iz polivinilklorida, vključno s podložno plastjo iz cementnega betona, premera 25 cm, v globini do 1,0 m</t>
  </si>
  <si>
    <t>43 273</t>
  </si>
  <si>
    <t xml:space="preserve"> Obbetoniranje cevi za kanalizacijo s cementnim betonom C 8/10, po detajlu iz načrta, premera 25 cm</t>
  </si>
  <si>
    <t>44 133</t>
  </si>
  <si>
    <t xml:space="preserve"> Izdelava jaška iz cementnega betona, krožnega prereza s premerom 50 cm, globokega 1,5 do 2,0 m</t>
  </si>
  <si>
    <t>44 854</t>
  </si>
  <si>
    <t xml:space="preserve"> Dobava in vgraditev rešetke iz duktilne litine z nosilnostjo 400 kN, s prerezom 400/400 mm</t>
  </si>
  <si>
    <t>44 913</t>
  </si>
  <si>
    <t xml:space="preserve"> Dobava in vgraditev pokrova iz ojačenega cementnega betona, krožnega prereza s premerom 50 cm</t>
  </si>
  <si>
    <t>44 971</t>
  </si>
  <si>
    <t xml:space="preserve"> Dobava in vgraditev pokrova iz duktilne litine z nosilnostjo 400 kN, krožnega prereza s premerom 500 mm</t>
  </si>
  <si>
    <t>61 216</t>
  </si>
  <si>
    <t>Dobava in vgraditev stebrička za prometni znak iz vroče cinkane jeklene cevi s premerom 64 mm, dolge 3000 mm</t>
  </si>
  <si>
    <t>61 452</t>
  </si>
  <si>
    <t>Dobava in pritrditev trikotnega prometnega znaka, podloga iz aluminijaste pločevine, znak z odsevno folijo 2. vrste, dolžina stranice a = 900 mm</t>
  </si>
  <si>
    <t>61 652</t>
  </si>
  <si>
    <t>Dobava in pritrditev okroglega prometnega znaka, podloga iz aluminijaste pločevine, znak z odsevno folijo 2. vrste, premera 600 mm</t>
  </si>
  <si>
    <t>64 281</t>
  </si>
  <si>
    <t xml:space="preserve"> Dobava in vgraditev vkopane zaključnice, dolžine 4 m</t>
  </si>
  <si>
    <t>64 445</t>
  </si>
  <si>
    <t xml:space="preserve"> Dobava in vgraditev jeklene varnostne ograje, brez distančnika, za nivo zadrževanja N2 in za delovno širino W5</t>
  </si>
  <si>
    <t>24 214</t>
  </si>
  <si>
    <t xml:space="preserve"> Zasip z zrnato kamnino – 3. kategorije - strojno</t>
  </si>
  <si>
    <t>41 141</t>
  </si>
  <si>
    <t xml:space="preserve"> Tlakovanje jarka z lomljencem, debelina 20 cm, stiki zapolnjeni s cementno malto, na podložni plasti cementnega betona, debeli 10 cm</t>
  </si>
  <si>
    <t>43 234</t>
  </si>
  <si>
    <t xml:space="preserve"> Izdelava kanalizacije iz cevi iz polivinilklorida, vključno s podložno plastjo iz cementnega betona, premera 30 cm, v globini do 1,5 m</t>
  </si>
  <si>
    <t>44 162</t>
  </si>
  <si>
    <t xml:space="preserve"> Izdelava jaška iz cementnega betona, krožnega prereza s premerom 80 cm, globokega 1,0 do 1,5 m</t>
  </si>
  <si>
    <t>44 916</t>
  </si>
  <si>
    <t xml:space="preserve"> Dobava in vgraditev pokrova iz ojačenega cementnega betona, krožnega prereza s premerom 80 cm</t>
  </si>
  <si>
    <t>Ureditev izpusta iz kanalizacije - iztočna glava z oblogo it lomljenca v betonu</t>
  </si>
  <si>
    <t>Ureditev meteornega kanala LC 200191</t>
  </si>
  <si>
    <t>Rekapitulacija stroškov</t>
  </si>
  <si>
    <t>1. etapa: asfaltiranje odseka od km 0,000 do km 0,257</t>
  </si>
  <si>
    <t>2. etapa: nova gradnja odseka od km 0,257 do km 0,540</t>
  </si>
  <si>
    <t>64 115</t>
  </si>
  <si>
    <t>Dodatek za dobavo in vgraditev daljšega stebra iz jekla za varnostno ograjo, C prereza, dolžine 2250 mm</t>
  </si>
  <si>
    <t>7.6 V O D OV O D I</t>
  </si>
  <si>
    <t>Izkop mehke kamnine – 4. kategorije za temelje, kanalske rove, prepuste, jaške in drenaže, širine do 1,0 m in globine 1,1 do 2,0 m</t>
  </si>
  <si>
    <t>76 331</t>
  </si>
  <si>
    <t xml:space="preserve"> Izdelava vodovoda iz cevi iz polietilena PE100 16 bar s premerom 63 mm</t>
  </si>
  <si>
    <t>76 421</t>
  </si>
  <si>
    <t xml:space="preserve"> Dobava in vgraditev zasuna (ZAK navrtni zasun za PE cev)</t>
  </si>
  <si>
    <t>76 621</t>
  </si>
  <si>
    <t xml:space="preserve"> Tlačni preskus vodotesnosti cevovoda – glavni preskus</t>
  </si>
  <si>
    <t>Cestna kapa za zasun DN100</t>
  </si>
  <si>
    <t>Drobni material, spojke</t>
  </si>
  <si>
    <t>7.9 PREIZKUS I, NADZOR IN TEHNIČNA DOKUMENTACIJA</t>
  </si>
  <si>
    <t>79 514</t>
  </si>
  <si>
    <t xml:space="preserve"> Izdelava projektne dokumentacije za projekt izvedenih del (3 izvodi)</t>
  </si>
  <si>
    <t>7.9 PR E IZK US I, NA DZ OR IN T EHN IČNA D OK U M EN TAC IJA</t>
  </si>
  <si>
    <t>SKUPAJ brez DDV</t>
  </si>
  <si>
    <t>A) Rekonstrukcija 1.etape javne poti</t>
  </si>
  <si>
    <t>B) Rekonstrukcija 2.etape javne poti</t>
  </si>
  <si>
    <t>C) Ureditev meteornega kanala LC 200191</t>
  </si>
  <si>
    <t xml:space="preserve"> Razprostiranje odvečne trde kamnine – 3 in 5. kategorije</t>
  </si>
  <si>
    <t>m</t>
  </si>
  <si>
    <t>Dobava in zasip vodovodne cevi s sprotnim utrjevanjem - po plasteh do 30cm - kamniti material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</si>
</sst>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[$€-407]"/>
    <numFmt numFmtId="166" formatCode="[$€-C07]\ #,##0.00"/>
    <numFmt numFmtId="167" formatCode="#,##0.00\ [$€-407];[Red]\-#,##0.00\ [$€-407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" fillId="0" borderId="0" xfId="40" applyFont="1" applyFill="1" applyBorder="1">
      <alignment/>
      <protection/>
    </xf>
    <xf numFmtId="164" fontId="4" fillId="0" borderId="0" xfId="40" applyNumberFormat="1" applyFont="1" applyFill="1" applyBorder="1" applyAlignment="1">
      <alignment horizontal="center"/>
      <protection/>
    </xf>
    <xf numFmtId="0" fontId="4" fillId="0" borderId="0" xfId="40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 quotePrefix="1">
      <alignment horizontal="center"/>
    </xf>
    <xf numFmtId="49" fontId="8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164" fontId="43" fillId="33" borderId="10" xfId="0" applyNumberFormat="1" applyFont="1" applyFill="1" applyBorder="1" applyAlignment="1">
      <alignment horizontal="center" vertical="center"/>
    </xf>
    <xf numFmtId="16" fontId="6" fillId="0" borderId="10" xfId="40" applyNumberFormat="1" applyFont="1" applyBorder="1" applyAlignment="1">
      <alignment horizontal="center"/>
      <protection/>
    </xf>
    <xf numFmtId="0" fontId="4" fillId="0" borderId="10" xfId="40" applyFont="1" applyBorder="1" applyAlignment="1">
      <alignment horizontal="center"/>
      <protection/>
    </xf>
    <xf numFmtId="49" fontId="3" fillId="0" borderId="10" xfId="40" applyNumberFormat="1" applyFont="1" applyBorder="1" applyAlignment="1">
      <alignment wrapText="1"/>
      <protection/>
    </xf>
    <xf numFmtId="0" fontId="8" fillId="0" borderId="10" xfId="40" applyFont="1" applyBorder="1" applyAlignment="1" quotePrefix="1">
      <alignment horizontal="center"/>
      <protection/>
    </xf>
    <xf numFmtId="49" fontId="6" fillId="0" borderId="10" xfId="40" applyNumberFormat="1" applyFont="1" applyBorder="1" applyAlignment="1">
      <alignment wrapText="1"/>
      <protection/>
    </xf>
    <xf numFmtId="0" fontId="6" fillId="0" borderId="10" xfId="40" applyFont="1" applyBorder="1" applyAlignment="1">
      <alignment horizontal="center"/>
      <protection/>
    </xf>
    <xf numFmtId="16" fontId="6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5" fillId="0" borderId="14" xfId="0" applyNumberFormat="1" applyFont="1" applyBorder="1" applyAlignment="1">
      <alignment horizontal="right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7"/>
  <sheetViews>
    <sheetView tabSelected="1" view="pageBreakPreview" zoomScaleSheetLayoutView="100" zoomScalePageLayoutView="0" workbookViewId="0" topLeftCell="A59">
      <selection activeCell="C55" sqref="C55"/>
    </sheetView>
  </sheetViews>
  <sheetFormatPr defaultColWidth="9.140625" defaultRowHeight="15"/>
  <cols>
    <col min="1" max="1" width="7.8515625" style="3" customWidth="1"/>
    <col min="2" max="2" width="7.7109375" style="3" customWidth="1"/>
    <col min="3" max="3" width="49.28125" style="1" customWidth="1"/>
    <col min="4" max="4" width="10.7109375" style="3" customWidth="1"/>
    <col min="5" max="5" width="11.7109375" style="3" customWidth="1"/>
    <col min="6" max="6" width="13.8515625" style="2" customWidth="1"/>
    <col min="7" max="9" width="9.140625" style="1" customWidth="1"/>
    <col min="10" max="10" width="52.7109375" style="1" customWidth="1"/>
    <col min="11" max="16384" width="9.140625" style="1" customWidth="1"/>
  </cols>
  <sheetData>
    <row r="1" spans="1:6" ht="15.75">
      <c r="A1" s="47" t="s">
        <v>0</v>
      </c>
      <c r="B1" s="47"/>
      <c r="C1" s="47"/>
      <c r="D1" s="47"/>
      <c r="E1" s="47"/>
      <c r="F1" s="47"/>
    </row>
    <row r="2" spans="1:6" ht="12.75">
      <c r="A2" s="26" t="s">
        <v>1</v>
      </c>
      <c r="B2" s="26" t="s">
        <v>2</v>
      </c>
      <c r="C2" s="9" t="s">
        <v>3</v>
      </c>
      <c r="D2" s="10" t="s">
        <v>4</v>
      </c>
      <c r="E2" s="10" t="s">
        <v>5</v>
      </c>
      <c r="F2" s="11" t="s">
        <v>6</v>
      </c>
    </row>
    <row r="3" spans="1:6" ht="31.5">
      <c r="A3" s="4" t="s">
        <v>7</v>
      </c>
      <c r="B3" s="4" t="s">
        <v>8</v>
      </c>
      <c r="C3" s="5" t="s">
        <v>9</v>
      </c>
      <c r="D3" s="6">
        <v>0.27</v>
      </c>
      <c r="E3" s="6">
        <v>0</v>
      </c>
      <c r="F3" s="6">
        <f>D3*E3</f>
        <v>0</v>
      </c>
    </row>
    <row r="4" spans="1:6" ht="31.5">
      <c r="A4" s="4" t="s">
        <v>10</v>
      </c>
      <c r="B4" s="4" t="s">
        <v>8</v>
      </c>
      <c r="C4" s="5" t="s">
        <v>11</v>
      </c>
      <c r="D4" s="6">
        <v>0.05</v>
      </c>
      <c r="E4" s="6">
        <v>0</v>
      </c>
      <c r="F4" s="6">
        <f>D4*E4</f>
        <v>0</v>
      </c>
    </row>
    <row r="5" spans="1:6" ht="15.75">
      <c r="A5" s="4" t="s">
        <v>13</v>
      </c>
      <c r="B5" s="4" t="s">
        <v>14</v>
      </c>
      <c r="C5" s="5" t="s">
        <v>15</v>
      </c>
      <c r="D5" s="6">
        <v>1</v>
      </c>
      <c r="E5" s="6">
        <v>0</v>
      </c>
      <c r="F5" s="6">
        <f>D5*E5</f>
        <v>0</v>
      </c>
    </row>
    <row r="6" spans="1:6" ht="31.5">
      <c r="A6" s="4" t="s">
        <v>16</v>
      </c>
      <c r="B6" s="4" t="s">
        <v>12</v>
      </c>
      <c r="C6" s="5" t="s">
        <v>17</v>
      </c>
      <c r="D6" s="6">
        <v>1</v>
      </c>
      <c r="E6" s="6">
        <v>0</v>
      </c>
      <c r="F6" s="6">
        <f>D6*E6</f>
        <v>0</v>
      </c>
    </row>
    <row r="7" spans="1:6" ht="31.5">
      <c r="A7" s="4" t="s">
        <v>18</v>
      </c>
      <c r="B7" s="4" t="s">
        <v>12</v>
      </c>
      <c r="C7" s="5" t="s">
        <v>19</v>
      </c>
      <c r="D7" s="6">
        <v>1</v>
      </c>
      <c r="E7" s="6">
        <v>0</v>
      </c>
      <c r="F7" s="6">
        <f>D7*E7</f>
        <v>0</v>
      </c>
    </row>
    <row r="8" spans="1:6" ht="15">
      <c r="A8" s="53" t="s">
        <v>20</v>
      </c>
      <c r="B8" s="53"/>
      <c r="C8" s="53"/>
      <c r="D8" s="57">
        <f>SUM(F3:F7)</f>
        <v>0</v>
      </c>
      <c r="E8" s="57"/>
      <c r="F8" s="57"/>
    </row>
    <row r="9" spans="1:6" ht="12.75">
      <c r="A9" s="12"/>
      <c r="B9" s="12"/>
      <c r="C9" s="13"/>
      <c r="D9" s="12"/>
      <c r="E9" s="12"/>
      <c r="F9" s="14"/>
    </row>
    <row r="10" spans="1:6" ht="15.75">
      <c r="A10" s="47" t="s">
        <v>21</v>
      </c>
      <c r="B10" s="47"/>
      <c r="C10" s="47"/>
      <c r="D10" s="47"/>
      <c r="E10" s="47"/>
      <c r="F10" s="47"/>
    </row>
    <row r="11" spans="1:6" ht="12.75">
      <c r="A11" s="26" t="s">
        <v>1</v>
      </c>
      <c r="B11" s="26" t="s">
        <v>2</v>
      </c>
      <c r="C11" s="9" t="s">
        <v>3</v>
      </c>
      <c r="D11" s="10" t="s">
        <v>4</v>
      </c>
      <c r="E11" s="10" t="s">
        <v>5</v>
      </c>
      <c r="F11" s="11" t="s">
        <v>6</v>
      </c>
    </row>
    <row r="12" spans="1:6" ht="31.5">
      <c r="A12" s="4" t="s">
        <v>22</v>
      </c>
      <c r="B12" s="4" t="s">
        <v>23</v>
      </c>
      <c r="C12" s="5" t="s">
        <v>24</v>
      </c>
      <c r="D12" s="6">
        <v>800</v>
      </c>
      <c r="E12" s="6">
        <v>0</v>
      </c>
      <c r="F12" s="6">
        <f>D12*E12</f>
        <v>0</v>
      </c>
    </row>
    <row r="13" spans="1:6" ht="31.5">
      <c r="A13" s="4" t="s">
        <v>25</v>
      </c>
      <c r="B13" s="4" t="s">
        <v>26</v>
      </c>
      <c r="C13" s="5" t="s">
        <v>27</v>
      </c>
      <c r="D13" s="6">
        <v>1100</v>
      </c>
      <c r="E13" s="6">
        <v>0</v>
      </c>
      <c r="F13" s="6">
        <f>D13*E13</f>
        <v>0</v>
      </c>
    </row>
    <row r="14" spans="1:6" ht="31.5">
      <c r="A14" s="4" t="s">
        <v>28</v>
      </c>
      <c r="B14" s="4" t="s">
        <v>23</v>
      </c>
      <c r="C14" s="5" t="s">
        <v>29</v>
      </c>
      <c r="D14" s="6">
        <v>420</v>
      </c>
      <c r="E14" s="6">
        <v>0</v>
      </c>
      <c r="F14" s="6">
        <f>D14*E14</f>
        <v>0</v>
      </c>
    </row>
    <row r="15" spans="1:6" ht="31.5">
      <c r="A15" s="4" t="s">
        <v>30</v>
      </c>
      <c r="B15" s="4" t="s">
        <v>31</v>
      </c>
      <c r="C15" s="5" t="s">
        <v>32</v>
      </c>
      <c r="D15" s="6">
        <v>1600</v>
      </c>
      <c r="E15" s="6">
        <v>0</v>
      </c>
      <c r="F15" s="6">
        <f>D15*E15</f>
        <v>0</v>
      </c>
    </row>
    <row r="16" spans="1:6" ht="31.5">
      <c r="A16" s="4" t="s">
        <v>33</v>
      </c>
      <c r="B16" s="4" t="s">
        <v>23</v>
      </c>
      <c r="C16" s="5" t="s">
        <v>170</v>
      </c>
      <c r="D16" s="6">
        <v>800</v>
      </c>
      <c r="E16" s="6">
        <v>0</v>
      </c>
      <c r="F16" s="6">
        <f>D16*E16</f>
        <v>0</v>
      </c>
    </row>
    <row r="17" spans="1:6" ht="12.75">
      <c r="A17" s="53" t="s">
        <v>34</v>
      </c>
      <c r="B17" s="53"/>
      <c r="C17" s="53"/>
      <c r="D17" s="52">
        <f>SUM(F12:F16)</f>
        <v>0</v>
      </c>
      <c r="E17" s="52"/>
      <c r="F17" s="52"/>
    </row>
    <row r="18" spans="1:6" ht="12.75">
      <c r="A18" s="12"/>
      <c r="B18" s="12"/>
      <c r="C18" s="13"/>
      <c r="D18" s="12"/>
      <c r="E18" s="12"/>
      <c r="F18" s="14"/>
    </row>
    <row r="19" spans="1:6" ht="15.75">
      <c r="A19" s="47" t="s">
        <v>35</v>
      </c>
      <c r="B19" s="47"/>
      <c r="C19" s="47"/>
      <c r="D19" s="47"/>
      <c r="E19" s="47"/>
      <c r="F19" s="47"/>
    </row>
    <row r="20" spans="1:6" ht="12.75">
      <c r="A20" s="26" t="s">
        <v>1</v>
      </c>
      <c r="B20" s="26" t="s">
        <v>2</v>
      </c>
      <c r="C20" s="9" t="s">
        <v>3</v>
      </c>
      <c r="D20" s="10" t="s">
        <v>4</v>
      </c>
      <c r="E20" s="10" t="s">
        <v>5</v>
      </c>
      <c r="F20" s="11" t="s">
        <v>6</v>
      </c>
    </row>
    <row r="21" spans="1:6" ht="15">
      <c r="A21" s="15" t="s">
        <v>36</v>
      </c>
      <c r="B21" s="16" t="s">
        <v>37</v>
      </c>
      <c r="C21" s="17"/>
      <c r="D21" s="18"/>
      <c r="E21" s="15"/>
      <c r="F21" s="15"/>
    </row>
    <row r="22" spans="1:6" ht="30">
      <c r="A22" s="15" t="s">
        <v>39</v>
      </c>
      <c r="B22" s="15" t="s">
        <v>40</v>
      </c>
      <c r="C22" s="17" t="s">
        <v>41</v>
      </c>
      <c r="D22" s="15">
        <v>270</v>
      </c>
      <c r="E22" s="15">
        <v>0</v>
      </c>
      <c r="F22" s="15">
        <f>D22*E22</f>
        <v>0</v>
      </c>
    </row>
    <row r="23" spans="1:6" ht="30">
      <c r="A23" s="15" t="s">
        <v>42</v>
      </c>
      <c r="B23" s="15" t="s">
        <v>26</v>
      </c>
      <c r="C23" s="19" t="s">
        <v>43</v>
      </c>
      <c r="D23" s="15">
        <v>720</v>
      </c>
      <c r="E23" s="15">
        <v>0</v>
      </c>
      <c r="F23" s="15">
        <f>D23*E23</f>
        <v>0</v>
      </c>
    </row>
    <row r="24" spans="1:6" ht="15">
      <c r="A24" s="15" t="s">
        <v>44</v>
      </c>
      <c r="B24" s="16" t="s">
        <v>45</v>
      </c>
      <c r="C24" s="17"/>
      <c r="D24" s="15"/>
      <c r="E24" s="15"/>
      <c r="F24" s="15"/>
    </row>
    <row r="25" spans="1:6" ht="30">
      <c r="A25" s="15" t="s">
        <v>46</v>
      </c>
      <c r="B25" s="15" t="s">
        <v>40</v>
      </c>
      <c r="C25" s="17" t="s">
        <v>47</v>
      </c>
      <c r="D25" s="15">
        <v>55</v>
      </c>
      <c r="E25" s="15">
        <v>0</v>
      </c>
      <c r="F25" s="15">
        <f>D25*E25</f>
        <v>0</v>
      </c>
    </row>
    <row r="26" spans="1:6" ht="12.75">
      <c r="A26" s="45" t="s">
        <v>48</v>
      </c>
      <c r="B26" s="45"/>
      <c r="C26" s="45"/>
      <c r="D26" s="52">
        <f>SUM(F21:F25)</f>
        <v>0</v>
      </c>
      <c r="E26" s="52"/>
      <c r="F26" s="52"/>
    </row>
    <row r="27" spans="1:6" ht="12.75">
      <c r="A27" s="12"/>
      <c r="B27" s="12"/>
      <c r="C27" s="13"/>
      <c r="D27" s="12"/>
      <c r="E27" s="12"/>
      <c r="F27" s="14"/>
    </row>
    <row r="28" spans="1:6" ht="12.75">
      <c r="A28" s="12"/>
      <c r="B28" s="12"/>
      <c r="C28" s="13"/>
      <c r="D28" s="12"/>
      <c r="E28" s="12"/>
      <c r="F28" s="14"/>
    </row>
    <row r="29" spans="1:6" ht="15.75">
      <c r="A29" s="47" t="s">
        <v>49</v>
      </c>
      <c r="B29" s="47"/>
      <c r="C29" s="47"/>
      <c r="D29" s="47"/>
      <c r="E29" s="47"/>
      <c r="F29" s="47"/>
    </row>
    <row r="30" spans="1:6" ht="12.75">
      <c r="A30" s="26" t="s">
        <v>1</v>
      </c>
      <c r="B30" s="26" t="s">
        <v>2</v>
      </c>
      <c r="C30" s="9" t="s">
        <v>3</v>
      </c>
      <c r="D30" s="10" t="s">
        <v>4</v>
      </c>
      <c r="E30" s="10" t="s">
        <v>5</v>
      </c>
      <c r="F30" s="11" t="s">
        <v>6</v>
      </c>
    </row>
    <row r="31" spans="1:6" ht="15.75">
      <c r="A31" s="4"/>
      <c r="B31" s="4"/>
      <c r="C31" s="5"/>
      <c r="D31" s="7"/>
      <c r="E31" s="7"/>
      <c r="F31" s="7"/>
    </row>
    <row r="32" spans="1:6" ht="12.75">
      <c r="A32" s="45" t="s">
        <v>50</v>
      </c>
      <c r="B32" s="45"/>
      <c r="C32" s="45"/>
      <c r="D32" s="52">
        <f>SUM(F31:F31)</f>
        <v>0</v>
      </c>
      <c r="E32" s="52"/>
      <c r="F32" s="52"/>
    </row>
    <row r="33" spans="1:6" ht="12.75">
      <c r="A33" s="12"/>
      <c r="B33" s="12"/>
      <c r="C33" s="13"/>
      <c r="D33" s="12"/>
      <c r="E33" s="12"/>
      <c r="F33" s="14"/>
    </row>
    <row r="34" spans="1:6" ht="12.75">
      <c r="A34" s="12"/>
      <c r="B34" s="12"/>
      <c r="C34" s="13"/>
      <c r="D34" s="12"/>
      <c r="E34" s="12"/>
      <c r="F34" s="14"/>
    </row>
    <row r="35" spans="1:6" ht="15.75">
      <c r="A35" s="47" t="s">
        <v>51</v>
      </c>
      <c r="B35" s="47"/>
      <c r="C35" s="47"/>
      <c r="D35" s="47"/>
      <c r="E35" s="47"/>
      <c r="F35" s="47"/>
    </row>
    <row r="36" spans="1:6" ht="12.75">
      <c r="A36" s="26" t="s">
        <v>1</v>
      </c>
      <c r="B36" s="26" t="s">
        <v>2</v>
      </c>
      <c r="C36" s="9" t="s">
        <v>3</v>
      </c>
      <c r="D36" s="10" t="s">
        <v>4</v>
      </c>
      <c r="E36" s="10" t="s">
        <v>5</v>
      </c>
      <c r="F36" s="11" t="s">
        <v>6</v>
      </c>
    </row>
    <row r="37" spans="1:6" ht="15.75">
      <c r="A37" s="4"/>
      <c r="B37" s="4"/>
      <c r="C37" s="5"/>
      <c r="D37" s="7"/>
      <c r="E37" s="7"/>
      <c r="F37" s="7"/>
    </row>
    <row r="38" spans="1:6" ht="12.75">
      <c r="A38" s="53" t="s">
        <v>52</v>
      </c>
      <c r="B38" s="53"/>
      <c r="C38" s="53"/>
      <c r="D38" s="52">
        <f>SUM(F37:F37)</f>
        <v>0</v>
      </c>
      <c r="E38" s="52"/>
      <c r="F38" s="52"/>
    </row>
    <row r="39" spans="1:6" ht="12.75">
      <c r="A39" s="12"/>
      <c r="B39" s="12"/>
      <c r="C39" s="13"/>
      <c r="D39" s="12"/>
      <c r="E39" s="12"/>
      <c r="F39" s="14"/>
    </row>
    <row r="40" spans="1:6" ht="12.75">
      <c r="A40" s="12"/>
      <c r="B40" s="12"/>
      <c r="C40" s="13"/>
      <c r="D40" s="12"/>
      <c r="E40" s="12"/>
      <c r="F40" s="14"/>
    </row>
    <row r="41" spans="1:6" ht="12.75">
      <c r="A41" s="12"/>
      <c r="B41" s="12"/>
      <c r="C41" s="13"/>
      <c r="D41" s="12"/>
      <c r="E41" s="12"/>
      <c r="F41" s="14"/>
    </row>
    <row r="42" spans="1:6" ht="15.75">
      <c r="A42" s="47" t="s">
        <v>53</v>
      </c>
      <c r="B42" s="47"/>
      <c r="C42" s="47"/>
      <c r="D42" s="47"/>
      <c r="E42" s="47"/>
      <c r="F42" s="47"/>
    </row>
    <row r="43" spans="1:6" ht="12.75">
      <c r="A43" s="26" t="s">
        <v>1</v>
      </c>
      <c r="B43" s="26" t="s">
        <v>2</v>
      </c>
      <c r="C43" s="9" t="s">
        <v>3</v>
      </c>
      <c r="D43" s="10" t="s">
        <v>4</v>
      </c>
      <c r="E43" s="10" t="s">
        <v>5</v>
      </c>
      <c r="F43" s="11" t="s">
        <v>6</v>
      </c>
    </row>
    <row r="44" spans="1:6" ht="31.5">
      <c r="A44" s="4" t="s">
        <v>54</v>
      </c>
      <c r="B44" s="20" t="s">
        <v>12</v>
      </c>
      <c r="C44" s="5" t="s">
        <v>55</v>
      </c>
      <c r="D44" s="7">
        <v>1</v>
      </c>
      <c r="E44" s="7">
        <v>0</v>
      </c>
      <c r="F44" s="7">
        <f>D44*E44</f>
        <v>0</v>
      </c>
    </row>
    <row r="45" spans="1:6" ht="47.25">
      <c r="A45" s="4" t="s">
        <v>56</v>
      </c>
      <c r="B45" s="20" t="s">
        <v>12</v>
      </c>
      <c r="C45" s="5" t="s">
        <v>57</v>
      </c>
      <c r="D45" s="8">
        <v>1</v>
      </c>
      <c r="E45" s="7">
        <v>0</v>
      </c>
      <c r="F45" s="7">
        <f>D45*E45</f>
        <v>0</v>
      </c>
    </row>
    <row r="46" spans="1:6" ht="47.25">
      <c r="A46" s="4" t="s">
        <v>58</v>
      </c>
      <c r="B46" s="20" t="s">
        <v>12</v>
      </c>
      <c r="C46" s="5" t="s">
        <v>59</v>
      </c>
      <c r="D46" s="7">
        <v>1</v>
      </c>
      <c r="E46" s="7">
        <v>0</v>
      </c>
      <c r="F46" s="7">
        <f>D46*E46</f>
        <v>0</v>
      </c>
    </row>
    <row r="47" spans="1:6" ht="47.25">
      <c r="A47" s="4" t="s">
        <v>60</v>
      </c>
      <c r="B47" s="20" t="s">
        <v>12</v>
      </c>
      <c r="C47" s="5" t="s">
        <v>61</v>
      </c>
      <c r="D47" s="8">
        <v>26</v>
      </c>
      <c r="E47" s="7">
        <v>0</v>
      </c>
      <c r="F47" s="7">
        <f>D47*E47</f>
        <v>0</v>
      </c>
    </row>
    <row r="48" spans="1:6" ht="12.75">
      <c r="A48" s="45" t="s">
        <v>62</v>
      </c>
      <c r="B48" s="45"/>
      <c r="C48" s="45"/>
      <c r="D48" s="46">
        <f>SUM(F44:F47)</f>
        <v>0</v>
      </c>
      <c r="E48" s="46"/>
      <c r="F48" s="46"/>
    </row>
    <row r="49" spans="1:6" ht="12.75">
      <c r="A49" s="12"/>
      <c r="B49" s="12"/>
      <c r="C49" s="13"/>
      <c r="D49" s="12"/>
      <c r="E49" s="12"/>
      <c r="F49" s="14"/>
    </row>
    <row r="50" spans="1:6" ht="12.75">
      <c r="A50" s="12"/>
      <c r="B50" s="12"/>
      <c r="C50" s="13"/>
      <c r="D50" s="12"/>
      <c r="E50" s="12"/>
      <c r="F50" s="14"/>
    </row>
    <row r="51" spans="1:6" ht="15.75">
      <c r="A51" s="47" t="s">
        <v>63</v>
      </c>
      <c r="B51" s="47"/>
      <c r="C51" s="47"/>
      <c r="D51" s="47"/>
      <c r="E51" s="47"/>
      <c r="F51" s="47"/>
    </row>
    <row r="52" spans="1:6" ht="12.75">
      <c r="A52" s="26" t="s">
        <v>1</v>
      </c>
      <c r="B52" s="26" t="s">
        <v>2</v>
      </c>
      <c r="C52" s="9" t="s">
        <v>3</v>
      </c>
      <c r="D52" s="10" t="s">
        <v>4</v>
      </c>
      <c r="E52" s="10" t="s">
        <v>5</v>
      </c>
      <c r="F52" s="11" t="s">
        <v>6</v>
      </c>
    </row>
    <row r="53" spans="1:6" ht="15.75">
      <c r="A53" s="54" t="s">
        <v>152</v>
      </c>
      <c r="B53" s="55"/>
      <c r="C53" s="56"/>
      <c r="D53" s="18"/>
      <c r="E53" s="7"/>
      <c r="F53" s="7"/>
    </row>
    <row r="54" spans="1:6" ht="47.25">
      <c r="A54" s="42" t="s">
        <v>105</v>
      </c>
      <c r="B54" s="7" t="s">
        <v>23</v>
      </c>
      <c r="C54" s="5" t="s">
        <v>153</v>
      </c>
      <c r="D54" s="7">
        <v>182</v>
      </c>
      <c r="E54" s="7">
        <v>0</v>
      </c>
      <c r="F54" s="7">
        <f>D54*E54</f>
        <v>0</v>
      </c>
    </row>
    <row r="55" spans="1:6" ht="47.25">
      <c r="A55" s="42" t="s">
        <v>105</v>
      </c>
      <c r="B55" s="7" t="s">
        <v>23</v>
      </c>
      <c r="C55" s="5" t="s">
        <v>172</v>
      </c>
      <c r="D55" s="7">
        <v>182</v>
      </c>
      <c r="E55" s="7">
        <v>0</v>
      </c>
      <c r="F55" s="7">
        <f aca="true" t="shared" si="0" ref="F55:F62">D55*E55</f>
        <v>0</v>
      </c>
    </row>
    <row r="56" spans="1:6" ht="31.5">
      <c r="A56" s="4" t="s">
        <v>154</v>
      </c>
      <c r="B56" s="4" t="s">
        <v>109</v>
      </c>
      <c r="C56" s="5" t="s">
        <v>155</v>
      </c>
      <c r="D56" s="7">
        <v>270</v>
      </c>
      <c r="E56" s="7">
        <v>0</v>
      </c>
      <c r="F56" s="7">
        <f t="shared" si="0"/>
        <v>0</v>
      </c>
    </row>
    <row r="57" spans="1:6" ht="31.5">
      <c r="A57" s="4" t="s">
        <v>156</v>
      </c>
      <c r="B57" s="4" t="s">
        <v>12</v>
      </c>
      <c r="C57" s="5" t="s">
        <v>157</v>
      </c>
      <c r="D57" s="7">
        <v>2</v>
      </c>
      <c r="E57" s="7">
        <v>0</v>
      </c>
      <c r="F57" s="7">
        <f t="shared" si="0"/>
        <v>0</v>
      </c>
    </row>
    <row r="58" spans="1:6" ht="31.5">
      <c r="A58" s="4" t="s">
        <v>158</v>
      </c>
      <c r="B58" s="4" t="s">
        <v>12</v>
      </c>
      <c r="C58" s="5" t="s">
        <v>159</v>
      </c>
      <c r="D58" s="7">
        <v>1</v>
      </c>
      <c r="E58" s="7">
        <v>0</v>
      </c>
      <c r="F58" s="7">
        <f t="shared" si="0"/>
        <v>0</v>
      </c>
    </row>
    <row r="59" spans="1:6" ht="15.75">
      <c r="A59" s="4" t="s">
        <v>105</v>
      </c>
      <c r="B59" s="4" t="s">
        <v>12</v>
      </c>
      <c r="C59" s="5" t="s">
        <v>160</v>
      </c>
      <c r="D59" s="7">
        <v>2</v>
      </c>
      <c r="E59" s="7">
        <v>0</v>
      </c>
      <c r="F59" s="7">
        <f t="shared" si="0"/>
        <v>0</v>
      </c>
    </row>
    <row r="60" spans="1:6" ht="15.75">
      <c r="A60" s="4" t="s">
        <v>105</v>
      </c>
      <c r="B60" s="4" t="s">
        <v>12</v>
      </c>
      <c r="C60" s="5" t="s">
        <v>161</v>
      </c>
      <c r="D60" s="7">
        <v>1</v>
      </c>
      <c r="E60" s="7">
        <v>0</v>
      </c>
      <c r="F60" s="7">
        <f t="shared" si="0"/>
        <v>0</v>
      </c>
    </row>
    <row r="61" spans="1:6" ht="15.75">
      <c r="A61" s="54" t="s">
        <v>165</v>
      </c>
      <c r="B61" s="55"/>
      <c r="C61" s="56"/>
      <c r="D61" s="18"/>
      <c r="E61" s="7"/>
      <c r="F61" s="7"/>
    </row>
    <row r="62" spans="1:6" ht="15.75">
      <c r="A62" s="4" t="s">
        <v>64</v>
      </c>
      <c r="B62" s="4" t="s">
        <v>65</v>
      </c>
      <c r="C62" s="5" t="s">
        <v>66</v>
      </c>
      <c r="D62" s="7">
        <v>20</v>
      </c>
      <c r="E62" s="7">
        <v>0</v>
      </c>
      <c r="F62" s="7">
        <f t="shared" si="0"/>
        <v>0</v>
      </c>
    </row>
    <row r="63" spans="1:6" ht="12.75">
      <c r="A63" s="45" t="s">
        <v>67</v>
      </c>
      <c r="B63" s="45"/>
      <c r="C63" s="45"/>
      <c r="D63" s="46">
        <f>SUM(F53:F62)</f>
        <v>0</v>
      </c>
      <c r="E63" s="46"/>
      <c r="F63" s="46"/>
    </row>
    <row r="64" spans="1:6" ht="12.75">
      <c r="A64" s="12"/>
      <c r="B64" s="12"/>
      <c r="C64" s="13"/>
      <c r="D64" s="12"/>
      <c r="E64" s="12"/>
      <c r="F64" s="14"/>
    </row>
    <row r="65" spans="1:6" ht="12.75">
      <c r="A65" s="12"/>
      <c r="B65" s="12"/>
      <c r="C65" s="13"/>
      <c r="D65" s="12"/>
      <c r="E65" s="12"/>
      <c r="F65" s="14"/>
    </row>
    <row r="66" spans="1:6" ht="15.75">
      <c r="A66" s="47" t="s">
        <v>68</v>
      </c>
      <c r="B66" s="47"/>
      <c r="C66" s="47"/>
      <c r="D66" s="47"/>
      <c r="E66" s="47"/>
      <c r="F66" s="47"/>
    </row>
    <row r="67" spans="1:6" ht="12.75">
      <c r="A67" s="26" t="s">
        <v>1</v>
      </c>
      <c r="B67" s="26" t="s">
        <v>2</v>
      </c>
      <c r="C67" s="9" t="s">
        <v>3</v>
      </c>
      <c r="D67" s="10" t="s">
        <v>4</v>
      </c>
      <c r="E67" s="10" t="s">
        <v>5</v>
      </c>
      <c r="F67" s="11" t="s">
        <v>6</v>
      </c>
    </row>
    <row r="68" spans="1:6" ht="12.75">
      <c r="A68" s="7"/>
      <c r="B68" s="7"/>
      <c r="C68" s="21"/>
      <c r="D68" s="7"/>
      <c r="E68" s="7"/>
      <c r="F68" s="22"/>
    </row>
    <row r="69" spans="1:6" ht="12.75">
      <c r="A69" s="45" t="s">
        <v>69</v>
      </c>
      <c r="B69" s="45"/>
      <c r="C69" s="45"/>
      <c r="D69" s="46">
        <f>SUM(F68:F68)</f>
        <v>0</v>
      </c>
      <c r="E69" s="46"/>
      <c r="F69" s="46"/>
    </row>
    <row r="70" spans="1:6" ht="12.75">
      <c r="A70" s="12"/>
      <c r="B70" s="12"/>
      <c r="C70" s="13"/>
      <c r="D70" s="12"/>
      <c r="E70" s="12"/>
      <c r="F70" s="14"/>
    </row>
    <row r="71" spans="1:6" ht="12.75">
      <c r="A71" s="12"/>
      <c r="B71" s="12"/>
      <c r="C71" s="13"/>
      <c r="D71" s="12"/>
      <c r="E71" s="12"/>
      <c r="F71" s="14"/>
    </row>
    <row r="72" spans="1:6" ht="12.75">
      <c r="A72" s="12"/>
      <c r="B72" s="12"/>
      <c r="C72" s="13"/>
      <c r="D72" s="12"/>
      <c r="E72" s="12"/>
      <c r="F72" s="14"/>
    </row>
    <row r="73" spans="1:6" ht="12.75">
      <c r="A73" s="12"/>
      <c r="B73" s="12"/>
      <c r="C73" s="13"/>
      <c r="D73" s="12"/>
      <c r="E73" s="12"/>
      <c r="F73" s="14"/>
    </row>
    <row r="74" spans="1:6" ht="15.75">
      <c r="A74" s="12"/>
      <c r="B74" s="49" t="s">
        <v>70</v>
      </c>
      <c r="C74" s="49"/>
      <c r="D74" s="49"/>
      <c r="E74" s="49"/>
      <c r="F74" s="14"/>
    </row>
    <row r="75" spans="1:6" ht="12.75">
      <c r="A75" s="12"/>
      <c r="B75" s="50" t="s">
        <v>167</v>
      </c>
      <c r="C75" s="51"/>
      <c r="D75" s="48" t="s">
        <v>6</v>
      </c>
      <c r="E75" s="48"/>
      <c r="F75" s="14"/>
    </row>
    <row r="76" spans="1:6" ht="12.75">
      <c r="A76" s="12"/>
      <c r="B76" s="7">
        <v>1</v>
      </c>
      <c r="C76" s="21" t="s">
        <v>71</v>
      </c>
      <c r="D76" s="44">
        <f>D8</f>
        <v>0</v>
      </c>
      <c r="E76" s="44"/>
      <c r="F76" s="14"/>
    </row>
    <row r="77" spans="1:6" ht="12.75">
      <c r="A77" s="12"/>
      <c r="B77" s="7">
        <v>2</v>
      </c>
      <c r="C77" s="21" t="s">
        <v>72</v>
      </c>
      <c r="D77" s="44">
        <f>D17</f>
        <v>0</v>
      </c>
      <c r="E77" s="44"/>
      <c r="F77" s="14"/>
    </row>
    <row r="78" spans="1:6" ht="12.75">
      <c r="A78" s="12"/>
      <c r="B78" s="7">
        <v>3</v>
      </c>
      <c r="C78" s="21" t="s">
        <v>73</v>
      </c>
      <c r="D78" s="44">
        <f>D26</f>
        <v>0</v>
      </c>
      <c r="E78" s="44"/>
      <c r="F78" s="14"/>
    </row>
    <row r="79" spans="1:6" ht="12.75">
      <c r="A79" s="12"/>
      <c r="B79" s="7">
        <v>4</v>
      </c>
      <c r="C79" s="21" t="s">
        <v>74</v>
      </c>
      <c r="D79" s="44">
        <f>D32</f>
        <v>0</v>
      </c>
      <c r="E79" s="44"/>
      <c r="F79" s="14"/>
    </row>
    <row r="80" spans="1:6" ht="12.75">
      <c r="A80" s="12"/>
      <c r="B80" s="7">
        <v>5</v>
      </c>
      <c r="C80" s="21" t="s">
        <v>75</v>
      </c>
      <c r="D80" s="44">
        <f>D38</f>
        <v>0</v>
      </c>
      <c r="E80" s="44"/>
      <c r="F80" s="14"/>
    </row>
    <row r="81" spans="1:6" ht="12.75">
      <c r="A81" s="12"/>
      <c r="B81" s="7">
        <v>6</v>
      </c>
      <c r="C81" s="21" t="s">
        <v>76</v>
      </c>
      <c r="D81" s="44">
        <f>D48</f>
        <v>0</v>
      </c>
      <c r="E81" s="44"/>
      <c r="F81" s="14"/>
    </row>
    <row r="82" spans="1:6" ht="12.75">
      <c r="A82" s="12"/>
      <c r="B82" s="7">
        <v>7</v>
      </c>
      <c r="C82" s="21" t="s">
        <v>77</v>
      </c>
      <c r="D82" s="44">
        <f>D63</f>
        <v>0</v>
      </c>
      <c r="E82" s="44"/>
      <c r="F82" s="14"/>
    </row>
    <row r="83" spans="1:6" ht="12.75">
      <c r="A83" s="12"/>
      <c r="B83" s="7">
        <v>8</v>
      </c>
      <c r="C83" s="21" t="s">
        <v>78</v>
      </c>
      <c r="D83" s="44">
        <f>D69</f>
        <v>0</v>
      </c>
      <c r="E83" s="44"/>
      <c r="F83" s="14"/>
    </row>
    <row r="84" spans="1:6" ht="25.5">
      <c r="A84" s="12"/>
      <c r="B84" s="7">
        <v>9</v>
      </c>
      <c r="C84" s="24" t="s">
        <v>79</v>
      </c>
      <c r="D84" s="44">
        <f>0.1*(D76+D77)</f>
        <v>0</v>
      </c>
      <c r="E84" s="44"/>
      <c r="F84" s="14"/>
    </row>
    <row r="85" spans="1:6" ht="12.75">
      <c r="A85" s="12"/>
      <c r="B85" s="7"/>
      <c r="C85" s="25" t="s">
        <v>166</v>
      </c>
      <c r="D85" s="43">
        <f>D76+D77+D78+D79+D80+D81+D82+D84</f>
        <v>0</v>
      </c>
      <c r="E85" s="43"/>
      <c r="F85" s="14"/>
    </row>
    <row r="86" spans="1:6" ht="12.75">
      <c r="A86" s="12"/>
      <c r="B86" s="7"/>
      <c r="C86" s="25"/>
      <c r="D86" s="43"/>
      <c r="E86" s="43"/>
      <c r="F86" s="14"/>
    </row>
    <row r="87" spans="1:6" ht="12.75">
      <c r="A87" s="12"/>
      <c r="B87" s="7"/>
      <c r="C87" s="25"/>
      <c r="D87" s="43"/>
      <c r="E87" s="43"/>
      <c r="F87" s="14"/>
    </row>
  </sheetData>
  <sheetProtection/>
  <mergeCells count="41">
    <mergeCell ref="A53:C53"/>
    <mergeCell ref="A61:C61"/>
    <mergeCell ref="A19:F19"/>
    <mergeCell ref="A1:F1"/>
    <mergeCell ref="A8:C8"/>
    <mergeCell ref="D8:F8"/>
    <mergeCell ref="A10:F10"/>
    <mergeCell ref="A17:C17"/>
    <mergeCell ref="D17:F17"/>
    <mergeCell ref="A51:F51"/>
    <mergeCell ref="A26:C26"/>
    <mergeCell ref="D26:F26"/>
    <mergeCell ref="A29:F29"/>
    <mergeCell ref="A32:C32"/>
    <mergeCell ref="D32:F32"/>
    <mergeCell ref="A35:F35"/>
    <mergeCell ref="A38:C38"/>
    <mergeCell ref="D38:F38"/>
    <mergeCell ref="A42:F42"/>
    <mergeCell ref="A48:C48"/>
    <mergeCell ref="D48:F48"/>
    <mergeCell ref="A63:C63"/>
    <mergeCell ref="D63:F63"/>
    <mergeCell ref="A66:F66"/>
    <mergeCell ref="D84:E84"/>
    <mergeCell ref="D85:E85"/>
    <mergeCell ref="D75:E75"/>
    <mergeCell ref="D76:E76"/>
    <mergeCell ref="D77:E77"/>
    <mergeCell ref="D78:E78"/>
    <mergeCell ref="B74:E74"/>
    <mergeCell ref="B75:C75"/>
    <mergeCell ref="A69:C69"/>
    <mergeCell ref="D69:F69"/>
    <mergeCell ref="D86:E86"/>
    <mergeCell ref="D87:E87"/>
    <mergeCell ref="D79:E79"/>
    <mergeCell ref="D80:E80"/>
    <mergeCell ref="D81:E81"/>
    <mergeCell ref="D82:E82"/>
    <mergeCell ref="D83:E83"/>
  </mergeCells>
  <printOptions/>
  <pageMargins left="0.984251968503937" right="0.75" top="0.3937007874015748" bottom="0.3937007874015748" header="0" footer="0.196850393700787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12"/>
  <sheetViews>
    <sheetView view="pageBreakPreview" zoomScaleSheetLayoutView="100" zoomScalePageLayoutView="0" workbookViewId="0" topLeftCell="A55">
      <selection activeCell="C79" sqref="C79"/>
    </sheetView>
  </sheetViews>
  <sheetFormatPr defaultColWidth="9.140625" defaultRowHeight="15"/>
  <cols>
    <col min="1" max="1" width="7.8515625" style="3" customWidth="1"/>
    <col min="2" max="2" width="7.7109375" style="3" customWidth="1"/>
    <col min="3" max="3" width="49.28125" style="1" customWidth="1"/>
    <col min="4" max="4" width="10.7109375" style="3" customWidth="1"/>
    <col min="5" max="5" width="11.7109375" style="3" customWidth="1"/>
    <col min="6" max="6" width="13.8515625" style="2" customWidth="1"/>
    <col min="7" max="9" width="9.140625" style="1" customWidth="1"/>
    <col min="10" max="10" width="52.7109375" style="1" customWidth="1"/>
    <col min="11" max="16384" width="9.140625" style="1" customWidth="1"/>
  </cols>
  <sheetData>
    <row r="1" spans="1:6" ht="15.75">
      <c r="A1" s="47" t="s">
        <v>0</v>
      </c>
      <c r="B1" s="47"/>
      <c r="C1" s="47"/>
      <c r="D1" s="47"/>
      <c r="E1" s="47"/>
      <c r="F1" s="47"/>
    </row>
    <row r="2" spans="1:6" ht="12.75">
      <c r="A2" s="26" t="s">
        <v>1</v>
      </c>
      <c r="B2" s="26" t="s">
        <v>2</v>
      </c>
      <c r="C2" s="9" t="s">
        <v>3</v>
      </c>
      <c r="D2" s="10" t="s">
        <v>4</v>
      </c>
      <c r="E2" s="10" t="s">
        <v>5</v>
      </c>
      <c r="F2" s="11" t="s">
        <v>6</v>
      </c>
    </row>
    <row r="3" spans="1:6" ht="31.5">
      <c r="A3" s="4" t="s">
        <v>7</v>
      </c>
      <c r="B3" s="4" t="s">
        <v>8</v>
      </c>
      <c r="C3" s="5" t="s">
        <v>9</v>
      </c>
      <c r="D3" s="6">
        <v>0.27</v>
      </c>
      <c r="E3" s="6">
        <v>0</v>
      </c>
      <c r="F3" s="6">
        <f>D3*E3</f>
        <v>0</v>
      </c>
    </row>
    <row r="4" spans="1:6" ht="31.5">
      <c r="A4" s="4" t="s">
        <v>10</v>
      </c>
      <c r="B4" s="4" t="s">
        <v>8</v>
      </c>
      <c r="C4" s="5" t="s">
        <v>11</v>
      </c>
      <c r="D4" s="6">
        <v>0.05</v>
      </c>
      <c r="E4" s="6">
        <v>0</v>
      </c>
      <c r="F4" s="6">
        <f aca="true" t="shared" si="0" ref="F4:F11">D4*E4</f>
        <v>0</v>
      </c>
    </row>
    <row r="5" spans="1:6" ht="31.5">
      <c r="A5" s="4" t="s">
        <v>80</v>
      </c>
      <c r="B5" s="4" t="s">
        <v>12</v>
      </c>
      <c r="C5" s="5" t="s">
        <v>81</v>
      </c>
      <c r="D5" s="6">
        <v>40</v>
      </c>
      <c r="E5" s="6">
        <v>0</v>
      </c>
      <c r="F5" s="6">
        <f t="shared" si="0"/>
        <v>0</v>
      </c>
    </row>
    <row r="6" spans="1:6" ht="31.5">
      <c r="A6" s="4" t="s">
        <v>82</v>
      </c>
      <c r="B6" s="4" t="s">
        <v>12</v>
      </c>
      <c r="C6" s="5" t="s">
        <v>83</v>
      </c>
      <c r="D6" s="6">
        <v>10</v>
      </c>
      <c r="E6" s="6">
        <v>0</v>
      </c>
      <c r="F6" s="6">
        <f t="shared" si="0"/>
        <v>0</v>
      </c>
    </row>
    <row r="7" spans="1:6" ht="47.25">
      <c r="A7" s="4" t="s">
        <v>84</v>
      </c>
      <c r="B7" s="4" t="s">
        <v>12</v>
      </c>
      <c r="C7" s="5" t="s">
        <v>85</v>
      </c>
      <c r="D7" s="6">
        <v>40</v>
      </c>
      <c r="E7" s="6">
        <v>0</v>
      </c>
      <c r="F7" s="6">
        <f t="shared" si="0"/>
        <v>0</v>
      </c>
    </row>
    <row r="8" spans="1:6" ht="47.25">
      <c r="A8" s="4" t="s">
        <v>86</v>
      </c>
      <c r="B8" s="4" t="s">
        <v>12</v>
      </c>
      <c r="C8" s="5" t="s">
        <v>87</v>
      </c>
      <c r="D8" s="6">
        <v>10</v>
      </c>
      <c r="E8" s="6">
        <v>0</v>
      </c>
      <c r="F8" s="6">
        <f t="shared" si="0"/>
        <v>0</v>
      </c>
    </row>
    <row r="9" spans="1:6" ht="15.75">
      <c r="A9" s="4" t="s">
        <v>13</v>
      </c>
      <c r="B9" s="4" t="s">
        <v>14</v>
      </c>
      <c r="C9" s="5" t="s">
        <v>15</v>
      </c>
      <c r="D9" s="6">
        <v>1</v>
      </c>
      <c r="E9" s="6">
        <v>0</v>
      </c>
      <c r="F9" s="6">
        <f t="shared" si="0"/>
        <v>0</v>
      </c>
    </row>
    <row r="10" spans="1:6" ht="31.5">
      <c r="A10" s="4" t="s">
        <v>16</v>
      </c>
      <c r="B10" s="4" t="s">
        <v>12</v>
      </c>
      <c r="C10" s="5" t="s">
        <v>17</v>
      </c>
      <c r="D10" s="6">
        <v>1</v>
      </c>
      <c r="E10" s="6">
        <v>0</v>
      </c>
      <c r="F10" s="6">
        <f t="shared" si="0"/>
        <v>0</v>
      </c>
    </row>
    <row r="11" spans="1:6" ht="31.5">
      <c r="A11" s="4" t="s">
        <v>18</v>
      </c>
      <c r="B11" s="4" t="s">
        <v>12</v>
      </c>
      <c r="C11" s="5" t="s">
        <v>19</v>
      </c>
      <c r="D11" s="6">
        <v>1</v>
      </c>
      <c r="E11" s="6">
        <v>0</v>
      </c>
      <c r="F11" s="6">
        <f t="shared" si="0"/>
        <v>0</v>
      </c>
    </row>
    <row r="12" spans="1:6" ht="15">
      <c r="A12" s="53" t="s">
        <v>20</v>
      </c>
      <c r="B12" s="53"/>
      <c r="C12" s="53"/>
      <c r="D12" s="57">
        <f>SUM(F3:F11)</f>
        <v>0</v>
      </c>
      <c r="E12" s="57"/>
      <c r="F12" s="57"/>
    </row>
    <row r="13" spans="1:6" ht="12.75">
      <c r="A13" s="12"/>
      <c r="B13" s="12"/>
      <c r="C13" s="13"/>
      <c r="D13" s="12"/>
      <c r="E13" s="12"/>
      <c r="F13" s="14"/>
    </row>
    <row r="14" spans="1:6" ht="15.75">
      <c r="A14" s="47" t="s">
        <v>21</v>
      </c>
      <c r="B14" s="47"/>
      <c r="C14" s="47"/>
      <c r="D14" s="47"/>
      <c r="E14" s="47"/>
      <c r="F14" s="47"/>
    </row>
    <row r="15" spans="1:6" ht="12.75">
      <c r="A15" s="26" t="s">
        <v>1</v>
      </c>
      <c r="B15" s="26" t="s">
        <v>2</v>
      </c>
      <c r="C15" s="9" t="s">
        <v>3</v>
      </c>
      <c r="D15" s="10" t="s">
        <v>4</v>
      </c>
      <c r="E15" s="10" t="s">
        <v>5</v>
      </c>
      <c r="F15" s="11" t="s">
        <v>6</v>
      </c>
    </row>
    <row r="16" spans="1:6" ht="31.5">
      <c r="A16" s="4" t="s">
        <v>22</v>
      </c>
      <c r="B16" s="4" t="s">
        <v>23</v>
      </c>
      <c r="C16" s="5" t="s">
        <v>24</v>
      </c>
      <c r="D16" s="6">
        <v>1720</v>
      </c>
      <c r="E16" s="6">
        <v>0</v>
      </c>
      <c r="F16" s="6">
        <f>D16*E16</f>
        <v>0</v>
      </c>
    </row>
    <row r="17" spans="1:6" ht="31.5">
      <c r="A17" s="4" t="s">
        <v>88</v>
      </c>
      <c r="B17" s="4" t="s">
        <v>23</v>
      </c>
      <c r="C17" s="5" t="s">
        <v>89</v>
      </c>
      <c r="D17" s="6">
        <v>1720</v>
      </c>
      <c r="E17" s="6">
        <v>0</v>
      </c>
      <c r="F17" s="6">
        <f aca="true" t="shared" si="1" ref="F17:F27">D17*E17</f>
        <v>0</v>
      </c>
    </row>
    <row r="18" spans="1:6" ht="31.5">
      <c r="A18" s="4" t="s">
        <v>90</v>
      </c>
      <c r="B18" s="4" t="s">
        <v>23</v>
      </c>
      <c r="C18" s="5" t="s">
        <v>91</v>
      </c>
      <c r="D18" s="6">
        <v>1720</v>
      </c>
      <c r="E18" s="6">
        <v>0</v>
      </c>
      <c r="F18" s="6">
        <f t="shared" si="1"/>
        <v>0</v>
      </c>
    </row>
    <row r="19" spans="1:6" ht="31.5">
      <c r="A19" s="4" t="s">
        <v>25</v>
      </c>
      <c r="B19" s="4" t="s">
        <v>26</v>
      </c>
      <c r="C19" s="5" t="s">
        <v>27</v>
      </c>
      <c r="D19" s="6">
        <v>1100</v>
      </c>
      <c r="E19" s="6">
        <v>0</v>
      </c>
      <c r="F19" s="6">
        <f t="shared" si="1"/>
        <v>0</v>
      </c>
    </row>
    <row r="20" spans="1:6" ht="31.5">
      <c r="A20" s="4" t="s">
        <v>92</v>
      </c>
      <c r="B20" s="4" t="s">
        <v>23</v>
      </c>
      <c r="C20" s="5" t="s">
        <v>93</v>
      </c>
      <c r="D20" s="6">
        <v>60</v>
      </c>
      <c r="E20" s="6">
        <v>0</v>
      </c>
      <c r="F20" s="6">
        <f t="shared" si="1"/>
        <v>0</v>
      </c>
    </row>
    <row r="21" spans="1:6" ht="31.5">
      <c r="A21" s="4" t="s">
        <v>28</v>
      </c>
      <c r="B21" s="4" t="s">
        <v>23</v>
      </c>
      <c r="C21" s="5" t="s">
        <v>29</v>
      </c>
      <c r="D21" s="6">
        <v>520</v>
      </c>
      <c r="E21" s="6">
        <v>0</v>
      </c>
      <c r="F21" s="6">
        <f t="shared" si="1"/>
        <v>0</v>
      </c>
    </row>
    <row r="22" spans="1:6" ht="63">
      <c r="A22" s="4" t="s">
        <v>94</v>
      </c>
      <c r="B22" s="4" t="s">
        <v>26</v>
      </c>
      <c r="C22" s="5" t="s">
        <v>95</v>
      </c>
      <c r="D22" s="6">
        <v>3040</v>
      </c>
      <c r="E22" s="6">
        <v>0</v>
      </c>
      <c r="F22" s="6">
        <f t="shared" si="1"/>
        <v>0</v>
      </c>
    </row>
    <row r="23" spans="1:6" ht="31.5">
      <c r="A23" s="4" t="s">
        <v>96</v>
      </c>
      <c r="B23" s="4" t="s">
        <v>26</v>
      </c>
      <c r="C23" s="5" t="s">
        <v>97</v>
      </c>
      <c r="D23" s="6">
        <v>191</v>
      </c>
      <c r="E23" s="6">
        <v>0</v>
      </c>
      <c r="F23" s="6">
        <f t="shared" si="1"/>
        <v>0</v>
      </c>
    </row>
    <row r="24" spans="1:6" ht="31.5">
      <c r="A24" s="4" t="s">
        <v>98</v>
      </c>
      <c r="B24" s="4" t="s">
        <v>26</v>
      </c>
      <c r="C24" s="5" t="s">
        <v>99</v>
      </c>
      <c r="D24" s="6">
        <v>12</v>
      </c>
      <c r="E24" s="6">
        <v>0</v>
      </c>
      <c r="F24" s="6">
        <f t="shared" si="1"/>
        <v>0</v>
      </c>
    </row>
    <row r="25" spans="1:6" ht="47.25">
      <c r="A25" s="4" t="s">
        <v>100</v>
      </c>
      <c r="B25" s="4" t="s">
        <v>23</v>
      </c>
      <c r="C25" s="5" t="s">
        <v>101</v>
      </c>
      <c r="D25" s="6">
        <v>130</v>
      </c>
      <c r="E25" s="6">
        <v>0</v>
      </c>
      <c r="F25" s="6">
        <f t="shared" si="1"/>
        <v>0</v>
      </c>
    </row>
    <row r="26" spans="1:6" ht="31.5">
      <c r="A26" s="4" t="s">
        <v>30</v>
      </c>
      <c r="B26" s="4" t="s">
        <v>31</v>
      </c>
      <c r="C26" s="5" t="s">
        <v>32</v>
      </c>
      <c r="D26" s="6">
        <v>6760</v>
      </c>
      <c r="E26" s="6">
        <v>0</v>
      </c>
      <c r="F26" s="6">
        <f t="shared" si="1"/>
        <v>0</v>
      </c>
    </row>
    <row r="27" spans="1:6" ht="15.75">
      <c r="A27" s="4" t="s">
        <v>33</v>
      </c>
      <c r="B27" s="4" t="s">
        <v>23</v>
      </c>
      <c r="C27" s="5" t="s">
        <v>102</v>
      </c>
      <c r="D27" s="6">
        <v>3380</v>
      </c>
      <c r="E27" s="6">
        <v>0</v>
      </c>
      <c r="F27" s="6">
        <f t="shared" si="1"/>
        <v>0</v>
      </c>
    </row>
    <row r="28" spans="1:6" ht="12.75">
      <c r="A28" s="53" t="s">
        <v>34</v>
      </c>
      <c r="B28" s="53"/>
      <c r="C28" s="53"/>
      <c r="D28" s="52">
        <f>SUM(F16:F27)</f>
        <v>0</v>
      </c>
      <c r="E28" s="52"/>
      <c r="F28" s="52"/>
    </row>
    <row r="29" spans="1:6" ht="12.75">
      <c r="A29" s="12"/>
      <c r="B29" s="12"/>
      <c r="C29" s="13"/>
      <c r="D29" s="12"/>
      <c r="E29" s="12"/>
      <c r="F29" s="14"/>
    </row>
    <row r="30" spans="1:6" ht="15.75">
      <c r="A30" s="47" t="s">
        <v>35</v>
      </c>
      <c r="B30" s="47"/>
      <c r="C30" s="47"/>
      <c r="D30" s="47"/>
      <c r="E30" s="47"/>
      <c r="F30" s="47"/>
    </row>
    <row r="31" spans="1:6" ht="12.75">
      <c r="A31" s="26" t="s">
        <v>1</v>
      </c>
      <c r="B31" s="26" t="s">
        <v>2</v>
      </c>
      <c r="C31" s="9" t="s">
        <v>3</v>
      </c>
      <c r="D31" s="10" t="s">
        <v>4</v>
      </c>
      <c r="E31" s="10" t="s">
        <v>5</v>
      </c>
      <c r="F31" s="11" t="s">
        <v>6</v>
      </c>
    </row>
    <row r="32" spans="1:6" ht="15">
      <c r="A32" s="15" t="s">
        <v>36</v>
      </c>
      <c r="B32" s="16" t="s">
        <v>37</v>
      </c>
      <c r="C32" s="17"/>
      <c r="D32" s="18"/>
      <c r="E32" s="15"/>
      <c r="F32" s="15"/>
    </row>
    <row r="33" spans="1:6" ht="30">
      <c r="A33" s="15" t="s">
        <v>39</v>
      </c>
      <c r="B33" s="15" t="s">
        <v>40</v>
      </c>
      <c r="C33" s="17" t="s">
        <v>41</v>
      </c>
      <c r="D33" s="15">
        <v>270</v>
      </c>
      <c r="E33" s="15">
        <v>0</v>
      </c>
      <c r="F33" s="15">
        <f>D33*E33</f>
        <v>0</v>
      </c>
    </row>
    <row r="34" spans="1:6" ht="30">
      <c r="A34" s="15" t="s">
        <v>42</v>
      </c>
      <c r="B34" s="15" t="s">
        <v>26</v>
      </c>
      <c r="C34" s="19" t="s">
        <v>43</v>
      </c>
      <c r="D34" s="15">
        <v>720</v>
      </c>
      <c r="E34" s="15">
        <v>0</v>
      </c>
      <c r="F34" s="15">
        <f>D34*E34</f>
        <v>0</v>
      </c>
    </row>
    <row r="35" spans="1:6" ht="15">
      <c r="A35" s="15" t="s">
        <v>44</v>
      </c>
      <c r="B35" s="16" t="s">
        <v>45</v>
      </c>
      <c r="C35" s="17"/>
      <c r="D35" s="15"/>
      <c r="E35" s="15"/>
      <c r="F35" s="15"/>
    </row>
    <row r="36" spans="1:6" ht="30">
      <c r="A36" s="15" t="s">
        <v>46</v>
      </c>
      <c r="B36" s="15" t="s">
        <v>40</v>
      </c>
      <c r="C36" s="17" t="s">
        <v>47</v>
      </c>
      <c r="D36" s="15">
        <v>55</v>
      </c>
      <c r="E36" s="15">
        <v>0</v>
      </c>
      <c r="F36" s="15">
        <f>D36*E36</f>
        <v>0</v>
      </c>
    </row>
    <row r="37" spans="1:6" ht="15">
      <c r="A37" s="15" t="s">
        <v>103</v>
      </c>
      <c r="B37" s="16" t="s">
        <v>104</v>
      </c>
      <c r="C37" s="17"/>
      <c r="D37" s="15"/>
      <c r="E37" s="15"/>
      <c r="F37" s="15"/>
    </row>
    <row r="38" spans="1:6" ht="30">
      <c r="A38" s="15" t="s">
        <v>105</v>
      </c>
      <c r="B38" s="16" t="s">
        <v>106</v>
      </c>
      <c r="C38" s="17" t="s">
        <v>107</v>
      </c>
      <c r="D38" s="15">
        <v>206</v>
      </c>
      <c r="E38" s="15">
        <v>0</v>
      </c>
      <c r="F38" s="15">
        <f>D38*E38</f>
        <v>0</v>
      </c>
    </row>
    <row r="39" spans="1:6" ht="12.75">
      <c r="A39" s="45" t="s">
        <v>48</v>
      </c>
      <c r="B39" s="45"/>
      <c r="C39" s="45"/>
      <c r="D39" s="52">
        <f>SUM(F32:F38)</f>
        <v>0</v>
      </c>
      <c r="E39" s="52"/>
      <c r="F39" s="52"/>
    </row>
    <row r="40" spans="1:6" ht="12.75">
      <c r="A40" s="12"/>
      <c r="B40" s="12"/>
      <c r="C40" s="13"/>
      <c r="D40" s="12"/>
      <c r="E40" s="12"/>
      <c r="F40" s="14"/>
    </row>
    <row r="41" spans="1:6" ht="12.75">
      <c r="A41" s="12"/>
      <c r="B41" s="12"/>
      <c r="C41" s="13"/>
      <c r="D41" s="12"/>
      <c r="E41" s="12"/>
      <c r="F41" s="14"/>
    </row>
    <row r="42" spans="1:6" ht="15.75">
      <c r="A42" s="47" t="s">
        <v>49</v>
      </c>
      <c r="B42" s="47"/>
      <c r="C42" s="47"/>
      <c r="D42" s="47"/>
      <c r="E42" s="47"/>
      <c r="F42" s="47"/>
    </row>
    <row r="43" spans="1:6" ht="12.75">
      <c r="A43" s="26" t="s">
        <v>1</v>
      </c>
      <c r="B43" s="26" t="s">
        <v>2</v>
      </c>
      <c r="C43" s="9" t="s">
        <v>3</v>
      </c>
      <c r="D43" s="10" t="s">
        <v>4</v>
      </c>
      <c r="E43" s="10" t="s">
        <v>5</v>
      </c>
      <c r="F43" s="11" t="s">
        <v>6</v>
      </c>
    </row>
    <row r="44" spans="1:6" ht="63">
      <c r="A44" s="4" t="s">
        <v>108</v>
      </c>
      <c r="B44" s="4" t="s">
        <v>109</v>
      </c>
      <c r="C44" s="5" t="s">
        <v>110</v>
      </c>
      <c r="D44" s="7">
        <v>297</v>
      </c>
      <c r="E44" s="7">
        <v>0</v>
      </c>
      <c r="F44" s="7">
        <f>D44*E44</f>
        <v>0</v>
      </c>
    </row>
    <row r="45" spans="1:6" ht="31.5">
      <c r="A45" s="4" t="s">
        <v>111</v>
      </c>
      <c r="B45" s="4" t="s">
        <v>12</v>
      </c>
      <c r="C45" s="5" t="s">
        <v>112</v>
      </c>
      <c r="D45" s="7">
        <v>30</v>
      </c>
      <c r="E45" s="7">
        <v>0</v>
      </c>
      <c r="F45" s="7">
        <f aca="true" t="shared" si="2" ref="F45:F51">D45*E45</f>
        <v>0</v>
      </c>
    </row>
    <row r="46" spans="1:6" ht="47.25">
      <c r="A46" s="4" t="s">
        <v>113</v>
      </c>
      <c r="B46" s="4" t="s">
        <v>109</v>
      </c>
      <c r="C46" s="5" t="s">
        <v>114</v>
      </c>
      <c r="D46" s="7">
        <v>36</v>
      </c>
      <c r="E46" s="7">
        <v>0</v>
      </c>
      <c r="F46" s="7">
        <f t="shared" si="2"/>
        <v>0</v>
      </c>
    </row>
    <row r="47" spans="1:6" ht="47.25">
      <c r="A47" s="4" t="s">
        <v>115</v>
      </c>
      <c r="B47" s="4" t="s">
        <v>109</v>
      </c>
      <c r="C47" s="5" t="s">
        <v>116</v>
      </c>
      <c r="D47" s="7">
        <v>36</v>
      </c>
      <c r="E47" s="7">
        <v>0</v>
      </c>
      <c r="F47" s="7">
        <f t="shared" si="2"/>
        <v>0</v>
      </c>
    </row>
    <row r="48" spans="1:6" ht="47.25">
      <c r="A48" s="4" t="s">
        <v>117</v>
      </c>
      <c r="B48" s="4" t="s">
        <v>12</v>
      </c>
      <c r="C48" s="5" t="s">
        <v>118</v>
      </c>
      <c r="D48" s="8">
        <v>15</v>
      </c>
      <c r="E48" s="7">
        <v>0</v>
      </c>
      <c r="F48" s="7">
        <f t="shared" si="2"/>
        <v>0</v>
      </c>
    </row>
    <row r="49" spans="1:6" ht="31.5">
      <c r="A49" s="4" t="s">
        <v>119</v>
      </c>
      <c r="B49" s="4" t="s">
        <v>12</v>
      </c>
      <c r="C49" s="5" t="s">
        <v>120</v>
      </c>
      <c r="D49" s="7">
        <v>1</v>
      </c>
      <c r="E49" s="7">
        <v>0</v>
      </c>
      <c r="F49" s="7">
        <f t="shared" si="2"/>
        <v>0</v>
      </c>
    </row>
    <row r="50" spans="1:6" ht="47.25">
      <c r="A50" s="4" t="s">
        <v>121</v>
      </c>
      <c r="B50" s="4" t="s">
        <v>12</v>
      </c>
      <c r="C50" s="5" t="s">
        <v>122</v>
      </c>
      <c r="D50" s="7">
        <v>12</v>
      </c>
      <c r="E50" s="7">
        <v>0</v>
      </c>
      <c r="F50" s="7">
        <f t="shared" si="2"/>
        <v>0</v>
      </c>
    </row>
    <row r="51" spans="1:6" ht="47.25">
      <c r="A51" s="4" t="s">
        <v>123</v>
      </c>
      <c r="B51" s="4" t="s">
        <v>12</v>
      </c>
      <c r="C51" s="5" t="s">
        <v>124</v>
      </c>
      <c r="D51" s="7">
        <v>2</v>
      </c>
      <c r="E51" s="7">
        <v>0</v>
      </c>
      <c r="F51" s="7">
        <f t="shared" si="2"/>
        <v>0</v>
      </c>
    </row>
    <row r="52" spans="1:6" ht="12.75">
      <c r="A52" s="58" t="s">
        <v>50</v>
      </c>
      <c r="B52" s="59"/>
      <c r="C52" s="60"/>
      <c r="D52" s="61">
        <f>SUM(F44:F51)</f>
        <v>0</v>
      </c>
      <c r="E52" s="62"/>
      <c r="F52" s="63"/>
    </row>
    <row r="53" spans="1:6" ht="12.75">
      <c r="A53" s="12"/>
      <c r="B53" s="12"/>
      <c r="C53" s="13"/>
      <c r="D53" s="12"/>
      <c r="E53" s="12"/>
      <c r="F53" s="14"/>
    </row>
    <row r="54" spans="1:6" ht="12.75">
      <c r="A54" s="12"/>
      <c r="B54" s="12"/>
      <c r="C54" s="13"/>
      <c r="D54" s="12"/>
      <c r="E54" s="12"/>
      <c r="F54" s="14"/>
    </row>
    <row r="55" spans="1:6" ht="15.75">
      <c r="A55" s="47" t="s">
        <v>51</v>
      </c>
      <c r="B55" s="47"/>
      <c r="C55" s="47"/>
      <c r="D55" s="47"/>
      <c r="E55" s="47"/>
      <c r="F55" s="47"/>
    </row>
    <row r="56" spans="1:6" ht="12.75">
      <c r="A56" s="26" t="s">
        <v>1</v>
      </c>
      <c r="B56" s="26" t="s">
        <v>2</v>
      </c>
      <c r="C56" s="9" t="s">
        <v>3</v>
      </c>
      <c r="D56" s="10" t="s">
        <v>4</v>
      </c>
      <c r="E56" s="10" t="s">
        <v>5</v>
      </c>
      <c r="F56" s="11" t="s">
        <v>6</v>
      </c>
    </row>
    <row r="57" spans="1:6" ht="15.75">
      <c r="A57" s="4"/>
      <c r="B57" s="4"/>
      <c r="C57" s="5"/>
      <c r="D57" s="7"/>
      <c r="E57" s="7"/>
      <c r="F57" s="7"/>
    </row>
    <row r="58" spans="1:6" ht="12.75">
      <c r="A58" s="53" t="s">
        <v>52</v>
      </c>
      <c r="B58" s="53"/>
      <c r="C58" s="53"/>
      <c r="D58" s="52">
        <f>SUM(F57:F57)</f>
        <v>0</v>
      </c>
      <c r="E58" s="52"/>
      <c r="F58" s="52"/>
    </row>
    <row r="59" spans="1:6" ht="12.75">
      <c r="A59" s="12"/>
      <c r="B59" s="12"/>
      <c r="C59" s="13"/>
      <c r="D59" s="12"/>
      <c r="E59" s="12"/>
      <c r="F59" s="14"/>
    </row>
    <row r="60" spans="1:6" ht="12.75">
      <c r="A60" s="12"/>
      <c r="B60" s="12"/>
      <c r="C60" s="13"/>
      <c r="D60" s="12"/>
      <c r="E60" s="12"/>
      <c r="F60" s="14"/>
    </row>
    <row r="61" spans="1:6" ht="12.75">
      <c r="A61" s="12"/>
      <c r="B61" s="12"/>
      <c r="C61" s="13"/>
      <c r="D61" s="12"/>
      <c r="E61" s="12"/>
      <c r="F61" s="14"/>
    </row>
    <row r="62" spans="1:6" ht="15.75">
      <c r="A62" s="47" t="s">
        <v>53</v>
      </c>
      <c r="B62" s="47"/>
      <c r="C62" s="47"/>
      <c r="D62" s="47"/>
      <c r="E62" s="47"/>
      <c r="F62" s="47"/>
    </row>
    <row r="63" spans="1:6" ht="12.75">
      <c r="A63" s="26" t="s">
        <v>1</v>
      </c>
      <c r="B63" s="26" t="s">
        <v>2</v>
      </c>
      <c r="C63" s="9" t="s">
        <v>3</v>
      </c>
      <c r="D63" s="10" t="s">
        <v>4</v>
      </c>
      <c r="E63" s="10" t="s">
        <v>5</v>
      </c>
      <c r="F63" s="11" t="s">
        <v>6</v>
      </c>
    </row>
    <row r="64" spans="1:6" ht="25.5">
      <c r="A64" s="7" t="s">
        <v>54</v>
      </c>
      <c r="B64" s="27" t="s">
        <v>12</v>
      </c>
      <c r="C64" s="28" t="s">
        <v>55</v>
      </c>
      <c r="D64" s="7">
        <v>1</v>
      </c>
      <c r="E64" s="7">
        <v>0</v>
      </c>
      <c r="F64" s="7">
        <f>D64*E64</f>
        <v>0</v>
      </c>
    </row>
    <row r="65" spans="1:6" ht="25.5">
      <c r="A65" s="7" t="s">
        <v>125</v>
      </c>
      <c r="B65" s="27" t="s">
        <v>12</v>
      </c>
      <c r="C65" s="28" t="s">
        <v>126</v>
      </c>
      <c r="D65" s="8">
        <v>1</v>
      </c>
      <c r="E65" s="7">
        <v>0</v>
      </c>
      <c r="F65" s="7">
        <f aca="true" t="shared" si="3" ref="F65:F71">D65*E65</f>
        <v>0</v>
      </c>
    </row>
    <row r="66" spans="1:6" ht="38.25">
      <c r="A66" s="7" t="s">
        <v>127</v>
      </c>
      <c r="B66" s="27" t="s">
        <v>12</v>
      </c>
      <c r="C66" s="28" t="s">
        <v>128</v>
      </c>
      <c r="D66" s="7">
        <v>1</v>
      </c>
      <c r="E66" s="7">
        <v>0</v>
      </c>
      <c r="F66" s="7">
        <f t="shared" si="3"/>
        <v>0</v>
      </c>
    </row>
    <row r="67" spans="1:6" ht="38.25">
      <c r="A67" s="7" t="s">
        <v>129</v>
      </c>
      <c r="B67" s="27" t="s">
        <v>12</v>
      </c>
      <c r="C67" s="28" t="s">
        <v>130</v>
      </c>
      <c r="D67" s="8">
        <v>1</v>
      </c>
      <c r="E67" s="7">
        <v>0</v>
      </c>
      <c r="F67" s="7">
        <f t="shared" si="3"/>
        <v>0</v>
      </c>
    </row>
    <row r="68" spans="1:6" ht="25.5">
      <c r="A68" s="7" t="s">
        <v>60</v>
      </c>
      <c r="B68" s="27" t="s">
        <v>12</v>
      </c>
      <c r="C68" s="28" t="s">
        <v>61</v>
      </c>
      <c r="D68" s="8">
        <v>25</v>
      </c>
      <c r="E68" s="7">
        <v>0</v>
      </c>
      <c r="F68" s="7">
        <f t="shared" si="3"/>
        <v>0</v>
      </c>
    </row>
    <row r="69" spans="1:6" ht="25.5">
      <c r="A69" s="7" t="s">
        <v>150</v>
      </c>
      <c r="B69" s="27" t="s">
        <v>12</v>
      </c>
      <c r="C69" s="28" t="s">
        <v>151</v>
      </c>
      <c r="D69" s="7">
        <v>37</v>
      </c>
      <c r="E69" s="7">
        <v>0</v>
      </c>
      <c r="F69" s="7">
        <f t="shared" si="3"/>
        <v>0</v>
      </c>
    </row>
    <row r="70" spans="1:6" ht="12.75">
      <c r="A70" s="7" t="s">
        <v>131</v>
      </c>
      <c r="B70" s="27" t="s">
        <v>12</v>
      </c>
      <c r="C70" s="28" t="s">
        <v>132</v>
      </c>
      <c r="D70" s="8">
        <v>4</v>
      </c>
      <c r="E70" s="7">
        <v>0</v>
      </c>
      <c r="F70" s="7">
        <f t="shared" si="3"/>
        <v>0</v>
      </c>
    </row>
    <row r="71" spans="1:6" ht="38.25">
      <c r="A71" s="7" t="s">
        <v>133</v>
      </c>
      <c r="B71" s="27" t="s">
        <v>109</v>
      </c>
      <c r="C71" s="28" t="s">
        <v>134</v>
      </c>
      <c r="D71" s="8">
        <v>144</v>
      </c>
      <c r="E71" s="7">
        <v>0</v>
      </c>
      <c r="F71" s="7">
        <f t="shared" si="3"/>
        <v>0</v>
      </c>
    </row>
    <row r="72" spans="1:6" ht="12.75">
      <c r="A72" s="45" t="s">
        <v>62</v>
      </c>
      <c r="B72" s="45"/>
      <c r="C72" s="45"/>
      <c r="D72" s="46">
        <f>SUM(F64:F71)</f>
        <v>0</v>
      </c>
      <c r="E72" s="46"/>
      <c r="F72" s="46"/>
    </row>
    <row r="73" spans="1:6" ht="12.75">
      <c r="A73" s="12"/>
      <c r="B73" s="12"/>
      <c r="C73" s="13"/>
      <c r="D73" s="12"/>
      <c r="E73" s="12"/>
      <c r="F73" s="14"/>
    </row>
    <row r="74" spans="1:6" ht="12.75">
      <c r="A74" s="12"/>
      <c r="B74" s="12"/>
      <c r="C74" s="13"/>
      <c r="D74" s="12"/>
      <c r="E74" s="12"/>
      <c r="F74" s="14"/>
    </row>
    <row r="75" spans="1:6" ht="15.75">
      <c r="A75" s="47" t="s">
        <v>63</v>
      </c>
      <c r="B75" s="47"/>
      <c r="C75" s="47"/>
      <c r="D75" s="47"/>
      <c r="E75" s="47"/>
      <c r="F75" s="47"/>
    </row>
    <row r="76" spans="1:6" ht="12.75">
      <c r="A76" s="26" t="s">
        <v>1</v>
      </c>
      <c r="B76" s="26" t="s">
        <v>2</v>
      </c>
      <c r="C76" s="9" t="s">
        <v>3</v>
      </c>
      <c r="D76" s="10" t="s">
        <v>4</v>
      </c>
      <c r="E76" s="10" t="s">
        <v>5</v>
      </c>
      <c r="F76" s="11" t="s">
        <v>6</v>
      </c>
    </row>
    <row r="77" spans="1:6" ht="15.75">
      <c r="A77" s="36"/>
      <c r="B77" s="37"/>
      <c r="C77" s="38" t="s">
        <v>152</v>
      </c>
      <c r="D77" s="39" t="s">
        <v>38</v>
      </c>
      <c r="E77" s="37"/>
      <c r="F77" s="37"/>
    </row>
    <row r="78" spans="1:6" ht="47.25">
      <c r="A78" s="36" t="s">
        <v>105</v>
      </c>
      <c r="B78" s="37" t="s">
        <v>23</v>
      </c>
      <c r="C78" s="40" t="s">
        <v>153</v>
      </c>
      <c r="D78" s="37">
        <v>182</v>
      </c>
      <c r="E78" s="37">
        <v>0</v>
      </c>
      <c r="F78" s="37">
        <f>D78*E78</f>
        <v>0</v>
      </c>
    </row>
    <row r="79" spans="1:6" ht="47.25">
      <c r="A79" s="36" t="s">
        <v>105</v>
      </c>
      <c r="B79" s="37" t="s">
        <v>23</v>
      </c>
      <c r="C79" s="40" t="s">
        <v>172</v>
      </c>
      <c r="D79" s="37">
        <v>182</v>
      </c>
      <c r="E79" s="37">
        <v>0</v>
      </c>
      <c r="F79" s="37">
        <f aca="true" t="shared" si="4" ref="F79:F87">D79*E79</f>
        <v>0</v>
      </c>
    </row>
    <row r="80" spans="1:6" ht="31.5">
      <c r="A80" s="41" t="s">
        <v>154</v>
      </c>
      <c r="B80" s="41" t="s">
        <v>109</v>
      </c>
      <c r="C80" s="40" t="s">
        <v>155</v>
      </c>
      <c r="D80" s="37">
        <v>270</v>
      </c>
      <c r="E80" s="37">
        <v>0</v>
      </c>
      <c r="F80" s="37">
        <f t="shared" si="4"/>
        <v>0</v>
      </c>
    </row>
    <row r="81" spans="1:6" ht="31.5">
      <c r="A81" s="41" t="s">
        <v>156</v>
      </c>
      <c r="B81" s="41" t="s">
        <v>12</v>
      </c>
      <c r="C81" s="40" t="s">
        <v>157</v>
      </c>
      <c r="D81" s="37">
        <v>2</v>
      </c>
      <c r="E81" s="37">
        <v>0</v>
      </c>
      <c r="F81" s="37">
        <f t="shared" si="4"/>
        <v>0</v>
      </c>
    </row>
    <row r="82" spans="1:6" ht="31.5">
      <c r="A82" s="41" t="s">
        <v>158</v>
      </c>
      <c r="B82" s="41" t="s">
        <v>12</v>
      </c>
      <c r="C82" s="40" t="s">
        <v>159</v>
      </c>
      <c r="D82" s="37">
        <v>1</v>
      </c>
      <c r="E82" s="37">
        <v>0</v>
      </c>
      <c r="F82" s="37">
        <f t="shared" si="4"/>
        <v>0</v>
      </c>
    </row>
    <row r="83" spans="1:6" ht="15.75">
      <c r="A83" s="41" t="s">
        <v>105</v>
      </c>
      <c r="B83" s="41" t="s">
        <v>12</v>
      </c>
      <c r="C83" s="40" t="s">
        <v>160</v>
      </c>
      <c r="D83" s="37">
        <v>2</v>
      </c>
      <c r="E83" s="37">
        <v>0</v>
      </c>
      <c r="F83" s="37">
        <f t="shared" si="4"/>
        <v>0</v>
      </c>
    </row>
    <row r="84" spans="1:6" ht="15.75">
      <c r="A84" s="41" t="s">
        <v>105</v>
      </c>
      <c r="B84" s="41" t="s">
        <v>12</v>
      </c>
      <c r="C84" s="40" t="s">
        <v>161</v>
      </c>
      <c r="D84" s="37">
        <v>1</v>
      </c>
      <c r="E84" s="37">
        <v>0</v>
      </c>
      <c r="F84" s="37">
        <f t="shared" si="4"/>
        <v>0</v>
      </c>
    </row>
    <row r="85" spans="1:6" ht="31.5">
      <c r="A85" s="36"/>
      <c r="B85" s="37"/>
      <c r="C85" s="38" t="s">
        <v>162</v>
      </c>
      <c r="D85" s="39"/>
      <c r="E85" s="37"/>
      <c r="F85" s="37"/>
    </row>
    <row r="86" spans="1:6" ht="15.75">
      <c r="A86" s="41" t="s">
        <v>64</v>
      </c>
      <c r="B86" s="41" t="s">
        <v>65</v>
      </c>
      <c r="C86" s="40" t="s">
        <v>66</v>
      </c>
      <c r="D86" s="37">
        <v>40</v>
      </c>
      <c r="E86" s="37">
        <v>0</v>
      </c>
      <c r="F86" s="37">
        <f t="shared" si="4"/>
        <v>0</v>
      </c>
    </row>
    <row r="87" spans="1:6" ht="31.5">
      <c r="A87" s="41" t="s">
        <v>163</v>
      </c>
      <c r="B87" s="41" t="s">
        <v>12</v>
      </c>
      <c r="C87" s="40" t="s">
        <v>164</v>
      </c>
      <c r="D87" s="37">
        <v>1</v>
      </c>
      <c r="E87" s="37">
        <v>0</v>
      </c>
      <c r="F87" s="37">
        <f t="shared" si="4"/>
        <v>0</v>
      </c>
    </row>
    <row r="88" spans="1:6" ht="12.75">
      <c r="A88" s="45" t="s">
        <v>67</v>
      </c>
      <c r="B88" s="45"/>
      <c r="C88" s="45"/>
      <c r="D88" s="46">
        <f>SUM(F77:F87)</f>
        <v>0</v>
      </c>
      <c r="E88" s="46"/>
      <c r="F88" s="46"/>
    </row>
    <row r="89" spans="1:6" ht="12.75">
      <c r="A89" s="12"/>
      <c r="B89" s="12"/>
      <c r="C89" s="13"/>
      <c r="D89" s="12"/>
      <c r="E89" s="12"/>
      <c r="F89" s="14"/>
    </row>
    <row r="90" spans="1:6" ht="12.75">
      <c r="A90" s="12"/>
      <c r="B90" s="12"/>
      <c r="C90" s="13"/>
      <c r="D90" s="12"/>
      <c r="E90" s="12"/>
      <c r="F90" s="14"/>
    </row>
    <row r="91" spans="1:6" ht="15.75">
      <c r="A91" s="47" t="s">
        <v>68</v>
      </c>
      <c r="B91" s="47"/>
      <c r="C91" s="47"/>
      <c r="D91" s="47"/>
      <c r="E91" s="47"/>
      <c r="F91" s="47"/>
    </row>
    <row r="92" spans="1:6" ht="12.75">
      <c r="A92" s="26" t="s">
        <v>1</v>
      </c>
      <c r="B92" s="26" t="s">
        <v>2</v>
      </c>
      <c r="C92" s="9" t="s">
        <v>3</v>
      </c>
      <c r="D92" s="10" t="s">
        <v>4</v>
      </c>
      <c r="E92" s="10" t="s">
        <v>5</v>
      </c>
      <c r="F92" s="11" t="s">
        <v>6</v>
      </c>
    </row>
    <row r="93" spans="1:6" ht="12.75">
      <c r="A93" s="7"/>
      <c r="B93" s="7"/>
      <c r="C93" s="21"/>
      <c r="D93" s="7"/>
      <c r="E93" s="7"/>
      <c r="F93" s="22"/>
    </row>
    <row r="94" spans="1:6" ht="12.75">
      <c r="A94" s="45" t="s">
        <v>69</v>
      </c>
      <c r="B94" s="45"/>
      <c r="C94" s="45"/>
      <c r="D94" s="46">
        <f>SUM(F93:F93)</f>
        <v>0</v>
      </c>
      <c r="E94" s="46"/>
      <c r="F94" s="46"/>
    </row>
    <row r="95" spans="1:6" ht="12.75">
      <c r="A95" s="12"/>
      <c r="B95" s="12"/>
      <c r="C95" s="13"/>
      <c r="D95" s="12"/>
      <c r="E95" s="12"/>
      <c r="F95" s="14"/>
    </row>
    <row r="96" spans="1:6" ht="12.75">
      <c r="A96" s="12"/>
      <c r="B96" s="12"/>
      <c r="C96" s="13"/>
      <c r="D96" s="12"/>
      <c r="E96" s="12"/>
      <c r="F96" s="14"/>
    </row>
    <row r="97" spans="1:6" ht="12.75">
      <c r="A97" s="12"/>
      <c r="B97" s="12"/>
      <c r="C97" s="13"/>
      <c r="D97" s="12"/>
      <c r="E97" s="12"/>
      <c r="F97" s="14"/>
    </row>
    <row r="98" spans="1:6" ht="12.75">
      <c r="A98" s="12"/>
      <c r="B98" s="12"/>
      <c r="C98" s="13"/>
      <c r="D98" s="12"/>
      <c r="E98" s="12"/>
      <c r="F98" s="14"/>
    </row>
    <row r="99" spans="1:6" ht="15.75">
      <c r="A99" s="12"/>
      <c r="B99" s="49" t="s">
        <v>70</v>
      </c>
      <c r="C99" s="49"/>
      <c r="D99" s="49"/>
      <c r="E99" s="49"/>
      <c r="F99" s="14"/>
    </row>
    <row r="100" spans="1:6" ht="12.75">
      <c r="A100" s="12"/>
      <c r="B100" s="50" t="s">
        <v>168</v>
      </c>
      <c r="C100" s="51"/>
      <c r="D100" s="48" t="s">
        <v>6</v>
      </c>
      <c r="E100" s="48"/>
      <c r="F100" s="14"/>
    </row>
    <row r="101" spans="1:6" ht="12.75">
      <c r="A101" s="12"/>
      <c r="B101" s="7">
        <v>1</v>
      </c>
      <c r="C101" s="21" t="s">
        <v>71</v>
      </c>
      <c r="D101" s="44">
        <f>D12</f>
        <v>0</v>
      </c>
      <c r="E101" s="44"/>
      <c r="F101" s="14"/>
    </row>
    <row r="102" spans="1:6" ht="12.75">
      <c r="A102" s="12"/>
      <c r="B102" s="7">
        <v>2</v>
      </c>
      <c r="C102" s="21" t="s">
        <v>72</v>
      </c>
      <c r="D102" s="44">
        <f>D28</f>
        <v>0</v>
      </c>
      <c r="E102" s="44"/>
      <c r="F102" s="14"/>
    </row>
    <row r="103" spans="1:6" ht="12.75">
      <c r="A103" s="12"/>
      <c r="B103" s="7">
        <v>3</v>
      </c>
      <c r="C103" s="21" t="s">
        <v>73</v>
      </c>
      <c r="D103" s="44">
        <f>D39</f>
        <v>0</v>
      </c>
      <c r="E103" s="44"/>
      <c r="F103" s="14"/>
    </row>
    <row r="104" spans="1:6" ht="12.75">
      <c r="A104" s="12"/>
      <c r="B104" s="7">
        <v>4</v>
      </c>
      <c r="C104" s="21" t="s">
        <v>74</v>
      </c>
      <c r="D104" s="44">
        <f>D52</f>
        <v>0</v>
      </c>
      <c r="E104" s="44"/>
      <c r="F104" s="14"/>
    </row>
    <row r="105" spans="1:6" ht="12.75">
      <c r="A105" s="12"/>
      <c r="B105" s="7">
        <v>5</v>
      </c>
      <c r="C105" s="21" t="s">
        <v>75</v>
      </c>
      <c r="D105" s="44">
        <f>D58</f>
        <v>0</v>
      </c>
      <c r="E105" s="44"/>
      <c r="F105" s="14"/>
    </row>
    <row r="106" spans="1:6" ht="12.75">
      <c r="A106" s="12"/>
      <c r="B106" s="7">
        <v>6</v>
      </c>
      <c r="C106" s="21" t="s">
        <v>76</v>
      </c>
      <c r="D106" s="44">
        <f>D72</f>
        <v>0</v>
      </c>
      <c r="E106" s="44"/>
      <c r="F106" s="14"/>
    </row>
    <row r="107" spans="1:6" ht="12.75">
      <c r="A107" s="12"/>
      <c r="B107" s="7">
        <v>7</v>
      </c>
      <c r="C107" s="21" t="s">
        <v>77</v>
      </c>
      <c r="D107" s="44">
        <f>D88</f>
        <v>0</v>
      </c>
      <c r="E107" s="44"/>
      <c r="F107" s="14"/>
    </row>
    <row r="108" spans="1:6" ht="12.75">
      <c r="A108" s="12"/>
      <c r="B108" s="7">
        <v>8</v>
      </c>
      <c r="C108" s="21" t="s">
        <v>78</v>
      </c>
      <c r="D108" s="44">
        <f>D94</f>
        <v>0</v>
      </c>
      <c r="E108" s="44"/>
      <c r="F108" s="14"/>
    </row>
    <row r="109" spans="1:6" ht="25.5">
      <c r="A109" s="12"/>
      <c r="B109" s="7">
        <v>9</v>
      </c>
      <c r="C109" s="24" t="s">
        <v>79</v>
      </c>
      <c r="D109" s="44">
        <f>0.1*(D101+D102)</f>
        <v>0</v>
      </c>
      <c r="E109" s="44"/>
      <c r="F109" s="14"/>
    </row>
    <row r="110" spans="1:6" ht="12.75">
      <c r="A110" s="12"/>
      <c r="B110" s="7"/>
      <c r="C110" s="25" t="s">
        <v>166</v>
      </c>
      <c r="D110" s="43">
        <f>D101+D102+D103+D104+D105+D106+D107+D109</f>
        <v>0</v>
      </c>
      <c r="E110" s="43"/>
      <c r="F110" s="14"/>
    </row>
    <row r="111" spans="1:6" ht="12.75">
      <c r="A111" s="12"/>
      <c r="B111" s="7"/>
      <c r="C111" s="25"/>
      <c r="D111" s="43"/>
      <c r="E111" s="43"/>
      <c r="F111" s="14"/>
    </row>
    <row r="112" spans="1:6" ht="12.75">
      <c r="A112" s="12"/>
      <c r="B112" s="7"/>
      <c r="C112" s="25"/>
      <c r="D112" s="43"/>
      <c r="E112" s="43"/>
      <c r="F112" s="14"/>
    </row>
  </sheetData>
  <sheetProtection/>
  <mergeCells count="39">
    <mergeCell ref="A55:F55"/>
    <mergeCell ref="A58:C58"/>
    <mergeCell ref="D58:F58"/>
    <mergeCell ref="A62:F62"/>
    <mergeCell ref="A91:F91"/>
    <mergeCell ref="A72:C72"/>
    <mergeCell ref="D72:F72"/>
    <mergeCell ref="A75:F75"/>
    <mergeCell ref="A88:C88"/>
    <mergeCell ref="D88:F88"/>
    <mergeCell ref="A30:F30"/>
    <mergeCell ref="A39:C39"/>
    <mergeCell ref="D39:F39"/>
    <mergeCell ref="A42:F42"/>
    <mergeCell ref="A52:C52"/>
    <mergeCell ref="D52:F52"/>
    <mergeCell ref="A1:F1"/>
    <mergeCell ref="A12:C12"/>
    <mergeCell ref="D12:F12"/>
    <mergeCell ref="A14:F14"/>
    <mergeCell ref="A28:C28"/>
    <mergeCell ref="D28:F28"/>
    <mergeCell ref="A94:C94"/>
    <mergeCell ref="D94:F94"/>
    <mergeCell ref="B99:E99"/>
    <mergeCell ref="B100:C100"/>
    <mergeCell ref="D102:E102"/>
    <mergeCell ref="D100:E100"/>
    <mergeCell ref="D101:E101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</mergeCells>
  <printOptions/>
  <pageMargins left="0.984251968503937" right="0.75" top="0.3937007874015748" bottom="0.3937007874015748" header="0" footer="0.1968503937007874"/>
  <pageSetup horizontalDpi="600" verticalDpi="600" orientation="portrait" paperSize="9" scale="82" r:id="rId1"/>
  <rowBreaks count="1" manualBreakCount="1">
    <brk id="7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79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7.8515625" style="3" customWidth="1"/>
    <col min="2" max="2" width="7.7109375" style="3" customWidth="1"/>
    <col min="3" max="3" width="49.28125" style="1" customWidth="1"/>
    <col min="4" max="4" width="10.7109375" style="3" customWidth="1"/>
    <col min="5" max="5" width="11.7109375" style="3" customWidth="1"/>
    <col min="6" max="6" width="13.8515625" style="2" customWidth="1"/>
    <col min="7" max="9" width="9.140625" style="1" customWidth="1"/>
    <col min="10" max="10" width="52.7109375" style="1" customWidth="1"/>
    <col min="11" max="16384" width="9.140625" style="1" customWidth="1"/>
  </cols>
  <sheetData>
    <row r="1" spans="1:6" ht="15.75">
      <c r="A1" s="47" t="s">
        <v>0</v>
      </c>
      <c r="B1" s="47"/>
      <c r="C1" s="47"/>
      <c r="D1" s="47"/>
      <c r="E1" s="47"/>
      <c r="F1" s="47"/>
    </row>
    <row r="2" spans="1:6" ht="12.75">
      <c r="A2" s="23" t="s">
        <v>1</v>
      </c>
      <c r="B2" s="23" t="s">
        <v>2</v>
      </c>
      <c r="C2" s="9" t="s">
        <v>3</v>
      </c>
      <c r="D2" s="10" t="s">
        <v>4</v>
      </c>
      <c r="E2" s="10" t="s">
        <v>5</v>
      </c>
      <c r="F2" s="11" t="s">
        <v>6</v>
      </c>
    </row>
    <row r="3" spans="1:6" ht="31.5">
      <c r="A3" s="4" t="s">
        <v>10</v>
      </c>
      <c r="B3" s="4" t="s">
        <v>171</v>
      </c>
      <c r="C3" s="5" t="s">
        <v>11</v>
      </c>
      <c r="D3" s="6">
        <v>106</v>
      </c>
      <c r="E3" s="6">
        <v>0</v>
      </c>
      <c r="F3" s="6">
        <f>D3*E3</f>
        <v>0</v>
      </c>
    </row>
    <row r="4" spans="1:6" ht="31.5">
      <c r="A4" s="4" t="s">
        <v>80</v>
      </c>
      <c r="B4" s="4" t="s">
        <v>12</v>
      </c>
      <c r="C4" s="5" t="s">
        <v>81</v>
      </c>
      <c r="D4" s="6">
        <v>2</v>
      </c>
      <c r="E4" s="6">
        <v>0</v>
      </c>
      <c r="F4" s="6">
        <f>D4*E4</f>
        <v>0</v>
      </c>
    </row>
    <row r="5" spans="1:6" ht="31.5">
      <c r="A5" s="4" t="s">
        <v>82</v>
      </c>
      <c r="B5" s="4" t="s">
        <v>12</v>
      </c>
      <c r="C5" s="5" t="s">
        <v>83</v>
      </c>
      <c r="D5" s="6">
        <v>4</v>
      </c>
      <c r="E5" s="6">
        <v>0</v>
      </c>
      <c r="F5" s="6">
        <f>D5*E5</f>
        <v>0</v>
      </c>
    </row>
    <row r="6" spans="1:6" ht="47.25">
      <c r="A6" s="4" t="s">
        <v>84</v>
      </c>
      <c r="B6" s="4" t="s">
        <v>12</v>
      </c>
      <c r="C6" s="5" t="s">
        <v>85</v>
      </c>
      <c r="D6" s="6">
        <v>6</v>
      </c>
      <c r="E6" s="6">
        <v>0</v>
      </c>
      <c r="F6" s="6">
        <f>D6*E6</f>
        <v>0</v>
      </c>
    </row>
    <row r="7" spans="1:6" ht="47.25">
      <c r="A7" s="4" t="s">
        <v>86</v>
      </c>
      <c r="B7" s="4" t="s">
        <v>12</v>
      </c>
      <c r="C7" s="5" t="s">
        <v>87</v>
      </c>
      <c r="D7" s="6">
        <v>6</v>
      </c>
      <c r="E7" s="6">
        <v>0</v>
      </c>
      <c r="F7" s="6">
        <f>D7*E7</f>
        <v>0</v>
      </c>
    </row>
    <row r="8" spans="1:6" ht="15.75">
      <c r="A8" s="4" t="s">
        <v>13</v>
      </c>
      <c r="B8" s="4" t="s">
        <v>14</v>
      </c>
      <c r="C8" s="5" t="s">
        <v>15</v>
      </c>
      <c r="D8" s="6">
        <v>1</v>
      </c>
      <c r="E8" s="6">
        <v>0</v>
      </c>
      <c r="F8" s="6">
        <f>D8*E8</f>
        <v>0</v>
      </c>
    </row>
    <row r="9" spans="1:6" ht="15">
      <c r="A9" s="53" t="s">
        <v>20</v>
      </c>
      <c r="B9" s="53"/>
      <c r="C9" s="53"/>
      <c r="D9" s="57">
        <f>SUM(F3:F8)</f>
        <v>0</v>
      </c>
      <c r="E9" s="57"/>
      <c r="F9" s="57"/>
    </row>
    <row r="10" spans="1:6" ht="12.75">
      <c r="A10" s="12"/>
      <c r="B10" s="12"/>
      <c r="C10" s="13"/>
      <c r="D10" s="12"/>
      <c r="E10" s="12"/>
      <c r="F10" s="14"/>
    </row>
    <row r="11" spans="1:6" ht="15.75">
      <c r="A11" s="47" t="s">
        <v>21</v>
      </c>
      <c r="B11" s="47"/>
      <c r="C11" s="47"/>
      <c r="D11" s="47"/>
      <c r="E11" s="47"/>
      <c r="F11" s="47"/>
    </row>
    <row r="12" spans="1:6" ht="12.75">
      <c r="A12" s="23" t="s">
        <v>1</v>
      </c>
      <c r="B12" s="23" t="s">
        <v>2</v>
      </c>
      <c r="C12" s="9" t="s">
        <v>3</v>
      </c>
      <c r="D12" s="10" t="s">
        <v>4</v>
      </c>
      <c r="E12" s="10" t="s">
        <v>5</v>
      </c>
      <c r="F12" s="11" t="s">
        <v>6</v>
      </c>
    </row>
    <row r="13" spans="1:6" ht="31.5">
      <c r="A13" s="4" t="s">
        <v>22</v>
      </c>
      <c r="B13" s="4" t="s">
        <v>23</v>
      </c>
      <c r="C13" s="5" t="s">
        <v>24</v>
      </c>
      <c r="D13" s="6">
        <v>160</v>
      </c>
      <c r="E13" s="6">
        <v>0</v>
      </c>
      <c r="F13" s="6">
        <f>D13*E13</f>
        <v>0</v>
      </c>
    </row>
    <row r="14" spans="1:6" ht="31.5">
      <c r="A14" s="4" t="s">
        <v>88</v>
      </c>
      <c r="B14" s="4" t="s">
        <v>23</v>
      </c>
      <c r="C14" s="5" t="s">
        <v>89</v>
      </c>
      <c r="D14" s="6">
        <v>32</v>
      </c>
      <c r="E14" s="6">
        <v>0</v>
      </c>
      <c r="F14" s="6">
        <f>D14*E14</f>
        <v>0</v>
      </c>
    </row>
    <row r="15" spans="1:6" ht="31.5">
      <c r="A15" s="4" t="s">
        <v>25</v>
      </c>
      <c r="B15" s="4" t="s">
        <v>26</v>
      </c>
      <c r="C15" s="5" t="s">
        <v>27</v>
      </c>
      <c r="D15" s="6">
        <v>106</v>
      </c>
      <c r="E15" s="6">
        <v>0</v>
      </c>
      <c r="F15" s="6">
        <f>D15*E15</f>
        <v>0</v>
      </c>
    </row>
    <row r="16" spans="1:6" ht="15.75">
      <c r="A16" s="4" t="s">
        <v>135</v>
      </c>
      <c r="B16" s="4" t="s">
        <v>23</v>
      </c>
      <c r="C16" s="5" t="s">
        <v>136</v>
      </c>
      <c r="D16" s="29">
        <v>160</v>
      </c>
      <c r="E16" s="6">
        <v>0</v>
      </c>
      <c r="F16" s="6">
        <f>D16*E16</f>
        <v>0</v>
      </c>
    </row>
    <row r="17" spans="1:6" ht="31.5">
      <c r="A17" s="4" t="s">
        <v>30</v>
      </c>
      <c r="B17" s="4" t="s">
        <v>31</v>
      </c>
      <c r="C17" s="5" t="s">
        <v>32</v>
      </c>
      <c r="D17" s="6">
        <v>384</v>
      </c>
      <c r="E17" s="6">
        <v>0</v>
      </c>
      <c r="F17" s="6">
        <f>D17*E17</f>
        <v>0</v>
      </c>
    </row>
    <row r="18" spans="1:6" ht="15.75">
      <c r="A18" s="4" t="s">
        <v>33</v>
      </c>
      <c r="B18" s="4" t="s">
        <v>23</v>
      </c>
      <c r="C18" s="5" t="s">
        <v>102</v>
      </c>
      <c r="D18" s="6">
        <v>192</v>
      </c>
      <c r="E18" s="6">
        <v>0</v>
      </c>
      <c r="F18" s="6">
        <f>D18*E18</f>
        <v>0</v>
      </c>
    </row>
    <row r="19" spans="1:6" ht="12.75">
      <c r="A19" s="53" t="s">
        <v>34</v>
      </c>
      <c r="B19" s="53"/>
      <c r="C19" s="53"/>
      <c r="D19" s="52">
        <f>SUM(F13:F18)</f>
        <v>0</v>
      </c>
      <c r="E19" s="52"/>
      <c r="F19" s="52"/>
    </row>
    <row r="20" spans="1:6" ht="12.75">
      <c r="A20" s="12"/>
      <c r="B20" s="12"/>
      <c r="C20" s="13"/>
      <c r="D20" s="12"/>
      <c r="E20" s="12"/>
      <c r="F20" s="14"/>
    </row>
    <row r="21" spans="1:6" ht="15.75">
      <c r="A21" s="47" t="s">
        <v>35</v>
      </c>
      <c r="B21" s="47"/>
      <c r="C21" s="47"/>
      <c r="D21" s="47"/>
      <c r="E21" s="47"/>
      <c r="F21" s="47"/>
    </row>
    <row r="22" spans="1:6" ht="12.75">
      <c r="A22" s="23" t="s">
        <v>1</v>
      </c>
      <c r="B22" s="23" t="s">
        <v>2</v>
      </c>
      <c r="C22" s="9" t="s">
        <v>3</v>
      </c>
      <c r="D22" s="10" t="s">
        <v>4</v>
      </c>
      <c r="E22" s="10" t="s">
        <v>5</v>
      </c>
      <c r="F22" s="11" t="s">
        <v>6</v>
      </c>
    </row>
    <row r="23" spans="1:6" ht="15">
      <c r="A23" s="15"/>
      <c r="B23" s="16"/>
      <c r="C23" s="17"/>
      <c r="D23" s="18"/>
      <c r="E23" s="15"/>
      <c r="F23" s="15"/>
    </row>
    <row r="24" spans="1:6" ht="12.75">
      <c r="A24" s="45" t="s">
        <v>48</v>
      </c>
      <c r="B24" s="45"/>
      <c r="C24" s="45"/>
      <c r="D24" s="52">
        <f>SUM(F23:F23)</f>
        <v>0</v>
      </c>
      <c r="E24" s="52"/>
      <c r="F24" s="52"/>
    </row>
    <row r="25" spans="1:6" ht="12.75">
      <c r="A25" s="12"/>
      <c r="B25" s="12"/>
      <c r="C25" s="13"/>
      <c r="D25" s="12"/>
      <c r="E25" s="12"/>
      <c r="F25" s="14"/>
    </row>
    <row r="26" spans="1:6" ht="12.75">
      <c r="A26" s="12"/>
      <c r="B26" s="12"/>
      <c r="C26" s="13"/>
      <c r="D26" s="12"/>
      <c r="E26" s="12"/>
      <c r="F26" s="14"/>
    </row>
    <row r="27" spans="1:6" ht="15.75">
      <c r="A27" s="47" t="s">
        <v>49</v>
      </c>
      <c r="B27" s="47"/>
      <c r="C27" s="47"/>
      <c r="D27" s="47"/>
      <c r="E27" s="47"/>
      <c r="F27" s="47"/>
    </row>
    <row r="28" spans="1:6" ht="12.75">
      <c r="A28" s="23" t="s">
        <v>1</v>
      </c>
      <c r="B28" s="23" t="s">
        <v>2</v>
      </c>
      <c r="C28" s="9" t="s">
        <v>3</v>
      </c>
      <c r="D28" s="10" t="s">
        <v>4</v>
      </c>
      <c r="E28" s="10" t="s">
        <v>5</v>
      </c>
      <c r="F28" s="11" t="s">
        <v>6</v>
      </c>
    </row>
    <row r="29" spans="1:6" ht="47.25">
      <c r="A29" s="4" t="s">
        <v>137</v>
      </c>
      <c r="B29" s="4" t="s">
        <v>26</v>
      </c>
      <c r="C29" s="5" t="s">
        <v>138</v>
      </c>
      <c r="D29" s="7">
        <v>5</v>
      </c>
      <c r="E29" s="7">
        <v>0</v>
      </c>
      <c r="F29" s="7">
        <f>D29*E29</f>
        <v>0</v>
      </c>
    </row>
    <row r="30" spans="1:6" ht="47.25">
      <c r="A30" s="4" t="s">
        <v>139</v>
      </c>
      <c r="B30" s="4" t="s">
        <v>109</v>
      </c>
      <c r="C30" s="5" t="s">
        <v>140</v>
      </c>
      <c r="D30" s="7">
        <v>106</v>
      </c>
      <c r="E30" s="7">
        <v>0</v>
      </c>
      <c r="F30" s="7">
        <f>D30*E30</f>
        <v>0</v>
      </c>
    </row>
    <row r="31" spans="1:6" ht="47.25">
      <c r="A31" s="4" t="s">
        <v>141</v>
      </c>
      <c r="B31" s="4" t="s">
        <v>12</v>
      </c>
      <c r="C31" s="5" t="s">
        <v>142</v>
      </c>
      <c r="D31" s="8">
        <v>4</v>
      </c>
      <c r="E31" s="7">
        <v>0</v>
      </c>
      <c r="F31" s="7">
        <f>D31*E31</f>
        <v>0</v>
      </c>
    </row>
    <row r="32" spans="1:6" ht="47.25">
      <c r="A32" s="4" t="s">
        <v>143</v>
      </c>
      <c r="B32" s="4" t="s">
        <v>12</v>
      </c>
      <c r="C32" s="5" t="s">
        <v>144</v>
      </c>
      <c r="D32" s="7">
        <v>4</v>
      </c>
      <c r="E32" s="7">
        <v>0</v>
      </c>
      <c r="F32" s="7">
        <f>D32*E32</f>
        <v>0</v>
      </c>
    </row>
    <row r="33" spans="1:6" ht="31.5">
      <c r="A33" s="4" t="s">
        <v>105</v>
      </c>
      <c r="B33" s="4" t="s">
        <v>12</v>
      </c>
      <c r="C33" s="5" t="s">
        <v>145</v>
      </c>
      <c r="D33" s="7">
        <v>1</v>
      </c>
      <c r="E33" s="7">
        <v>0</v>
      </c>
      <c r="F33" s="7">
        <f>D33*E33</f>
        <v>0</v>
      </c>
    </row>
    <row r="34" spans="1:6" ht="12.75">
      <c r="A34" s="45" t="s">
        <v>50</v>
      </c>
      <c r="B34" s="45"/>
      <c r="C34" s="45"/>
      <c r="D34" s="52">
        <f>SUM(F29:F33)</f>
        <v>0</v>
      </c>
      <c r="E34" s="52"/>
      <c r="F34" s="52"/>
    </row>
    <row r="35" spans="1:6" ht="12.75">
      <c r="A35" s="12"/>
      <c r="B35" s="12"/>
      <c r="C35" s="13"/>
      <c r="D35" s="12"/>
      <c r="E35" s="12"/>
      <c r="F35" s="14"/>
    </row>
    <row r="36" spans="1:6" ht="12.75">
      <c r="A36" s="12"/>
      <c r="B36" s="12"/>
      <c r="C36" s="13"/>
      <c r="D36" s="12"/>
      <c r="E36" s="12"/>
      <c r="F36" s="14"/>
    </row>
    <row r="37" spans="1:6" ht="15.75">
      <c r="A37" s="47" t="s">
        <v>51</v>
      </c>
      <c r="B37" s="47"/>
      <c r="C37" s="47"/>
      <c r="D37" s="47"/>
      <c r="E37" s="47"/>
      <c r="F37" s="47"/>
    </row>
    <row r="38" spans="1:6" ht="12.75">
      <c r="A38" s="23" t="s">
        <v>1</v>
      </c>
      <c r="B38" s="23" t="s">
        <v>2</v>
      </c>
      <c r="C38" s="9" t="s">
        <v>3</v>
      </c>
      <c r="D38" s="10" t="s">
        <v>4</v>
      </c>
      <c r="E38" s="10" t="s">
        <v>5</v>
      </c>
      <c r="F38" s="11" t="s">
        <v>6</v>
      </c>
    </row>
    <row r="39" spans="1:6" ht="15.75">
      <c r="A39" s="4"/>
      <c r="B39" s="4"/>
      <c r="C39" s="5"/>
      <c r="D39" s="7"/>
      <c r="E39" s="7"/>
      <c r="F39" s="7"/>
    </row>
    <row r="40" spans="1:6" ht="12.75">
      <c r="A40" s="53" t="s">
        <v>52</v>
      </c>
      <c r="B40" s="53"/>
      <c r="C40" s="53"/>
      <c r="D40" s="52">
        <f>SUM(F39:F39)</f>
        <v>0</v>
      </c>
      <c r="E40" s="52"/>
      <c r="F40" s="52"/>
    </row>
    <row r="41" spans="1:6" ht="12.75">
      <c r="A41" s="12"/>
      <c r="B41" s="12"/>
      <c r="C41" s="13"/>
      <c r="D41" s="12"/>
      <c r="E41" s="12"/>
      <c r="F41" s="14"/>
    </row>
    <row r="42" spans="1:6" ht="12.75">
      <c r="A42" s="12"/>
      <c r="B42" s="12"/>
      <c r="C42" s="13"/>
      <c r="D42" s="12"/>
      <c r="E42" s="12"/>
      <c r="F42" s="14"/>
    </row>
    <row r="43" spans="1:6" ht="12.75">
      <c r="A43" s="12"/>
      <c r="B43" s="12"/>
      <c r="C43" s="13"/>
      <c r="D43" s="12"/>
      <c r="E43" s="12"/>
      <c r="F43" s="14"/>
    </row>
    <row r="44" spans="1:6" ht="15.75">
      <c r="A44" s="47" t="s">
        <v>53</v>
      </c>
      <c r="B44" s="47"/>
      <c r="C44" s="47"/>
      <c r="D44" s="47"/>
      <c r="E44" s="47"/>
      <c r="F44" s="47"/>
    </row>
    <row r="45" spans="1:6" ht="12.75">
      <c r="A45" s="23" t="s">
        <v>1</v>
      </c>
      <c r="B45" s="23" t="s">
        <v>2</v>
      </c>
      <c r="C45" s="9" t="s">
        <v>3</v>
      </c>
      <c r="D45" s="10" t="s">
        <v>4</v>
      </c>
      <c r="E45" s="10" t="s">
        <v>5</v>
      </c>
      <c r="F45" s="11" t="s">
        <v>6</v>
      </c>
    </row>
    <row r="46" spans="1:6" ht="15.75">
      <c r="A46" s="4"/>
      <c r="B46" s="20"/>
      <c r="C46" s="5"/>
      <c r="D46" s="7"/>
      <c r="E46" s="7"/>
      <c r="F46" s="7"/>
    </row>
    <row r="47" spans="1:6" ht="15.75">
      <c r="A47" s="4"/>
      <c r="B47" s="20"/>
      <c r="C47" s="5"/>
      <c r="D47" s="8"/>
      <c r="E47" s="7"/>
      <c r="F47" s="7"/>
    </row>
    <row r="48" spans="1:6" ht="15.75">
      <c r="A48" s="4"/>
      <c r="B48" s="20"/>
      <c r="C48" s="5"/>
      <c r="D48" s="7"/>
      <c r="E48" s="7"/>
      <c r="F48" s="7"/>
    </row>
    <row r="49" spans="1:6" ht="12.75">
      <c r="A49" s="45" t="s">
        <v>62</v>
      </c>
      <c r="B49" s="45"/>
      <c r="C49" s="45"/>
      <c r="D49" s="46">
        <f>SUM(F46:F48)</f>
        <v>0</v>
      </c>
      <c r="E49" s="46"/>
      <c r="F49" s="46"/>
    </row>
    <row r="50" spans="1:6" ht="12.75">
      <c r="A50" s="12"/>
      <c r="B50" s="12"/>
      <c r="C50" s="13"/>
      <c r="D50" s="12"/>
      <c r="E50" s="12"/>
      <c r="F50" s="14"/>
    </row>
    <row r="51" spans="1:6" ht="12.75">
      <c r="A51" s="12"/>
      <c r="B51" s="12"/>
      <c r="C51" s="13"/>
      <c r="D51" s="12"/>
      <c r="E51" s="12"/>
      <c r="F51" s="14"/>
    </row>
    <row r="52" spans="1:6" ht="15.75">
      <c r="A52" s="47" t="s">
        <v>63</v>
      </c>
      <c r="B52" s="47"/>
      <c r="C52" s="47"/>
      <c r="D52" s="47"/>
      <c r="E52" s="47"/>
      <c r="F52" s="47"/>
    </row>
    <row r="53" spans="1:6" ht="12.75">
      <c r="A53" s="23" t="s">
        <v>1</v>
      </c>
      <c r="B53" s="23" t="s">
        <v>2</v>
      </c>
      <c r="C53" s="9" t="s">
        <v>3</v>
      </c>
      <c r="D53" s="10" t="s">
        <v>4</v>
      </c>
      <c r="E53" s="10" t="s">
        <v>5</v>
      </c>
      <c r="F53" s="11" t="s">
        <v>6</v>
      </c>
    </row>
    <row r="54" spans="1:6" ht="15.75">
      <c r="A54" s="4" t="s">
        <v>64</v>
      </c>
      <c r="B54" s="4" t="s">
        <v>65</v>
      </c>
      <c r="C54" s="5" t="s">
        <v>66</v>
      </c>
      <c r="D54" s="7">
        <v>8</v>
      </c>
      <c r="E54" s="7">
        <v>0</v>
      </c>
      <c r="F54" s="7">
        <f>D54*E54</f>
        <v>0</v>
      </c>
    </row>
    <row r="55" spans="1:6" ht="12.75">
      <c r="A55" s="45" t="s">
        <v>67</v>
      </c>
      <c r="B55" s="45"/>
      <c r="C55" s="45"/>
      <c r="D55" s="46">
        <f>SUM(F54:F54)</f>
        <v>0</v>
      </c>
      <c r="E55" s="46"/>
      <c r="F55" s="46"/>
    </row>
    <row r="56" spans="1:6" ht="12.75">
      <c r="A56" s="12"/>
      <c r="B56" s="12"/>
      <c r="C56" s="13"/>
      <c r="D56" s="12"/>
      <c r="E56" s="12"/>
      <c r="F56" s="14"/>
    </row>
    <row r="57" spans="1:6" ht="12.75">
      <c r="A57" s="12"/>
      <c r="B57" s="12"/>
      <c r="C57" s="13"/>
      <c r="D57" s="12"/>
      <c r="E57" s="12"/>
      <c r="F57" s="14"/>
    </row>
    <row r="58" spans="1:6" ht="15.75">
      <c r="A58" s="47" t="s">
        <v>68</v>
      </c>
      <c r="B58" s="47"/>
      <c r="C58" s="47"/>
      <c r="D58" s="47"/>
      <c r="E58" s="47"/>
      <c r="F58" s="47"/>
    </row>
    <row r="59" spans="1:6" ht="12.75">
      <c r="A59" s="23" t="s">
        <v>1</v>
      </c>
      <c r="B59" s="23" t="s">
        <v>2</v>
      </c>
      <c r="C59" s="9" t="s">
        <v>3</v>
      </c>
      <c r="D59" s="10" t="s">
        <v>4</v>
      </c>
      <c r="E59" s="10" t="s">
        <v>5</v>
      </c>
      <c r="F59" s="11" t="s">
        <v>6</v>
      </c>
    </row>
    <row r="60" spans="1:6" ht="12.75">
      <c r="A60" s="7"/>
      <c r="B60" s="7"/>
      <c r="C60" s="21"/>
      <c r="D60" s="7"/>
      <c r="E60" s="7"/>
      <c r="F60" s="22"/>
    </row>
    <row r="61" spans="1:6" ht="12.75">
      <c r="A61" s="45" t="s">
        <v>69</v>
      </c>
      <c r="B61" s="45"/>
      <c r="C61" s="45"/>
      <c r="D61" s="46">
        <f>SUM(F60:F60)</f>
        <v>0</v>
      </c>
      <c r="E61" s="46"/>
      <c r="F61" s="46"/>
    </row>
    <row r="62" spans="1:6" ht="12.75">
      <c r="A62" s="12"/>
      <c r="B62" s="12"/>
      <c r="C62" s="13"/>
      <c r="D62" s="12"/>
      <c r="E62" s="12"/>
      <c r="F62" s="14"/>
    </row>
    <row r="63" spans="1:6" ht="12.75">
      <c r="A63" s="12"/>
      <c r="B63" s="12"/>
      <c r="C63" s="13"/>
      <c r="D63" s="12"/>
      <c r="E63" s="12"/>
      <c r="F63" s="14"/>
    </row>
    <row r="64" spans="1:6" ht="12.75">
      <c r="A64" s="12"/>
      <c r="B64" s="12"/>
      <c r="C64" s="13"/>
      <c r="D64" s="12"/>
      <c r="E64" s="12"/>
      <c r="F64" s="14"/>
    </row>
    <row r="65" spans="1:6" ht="12.75">
      <c r="A65" s="12"/>
      <c r="B65" s="12"/>
      <c r="C65" s="13"/>
      <c r="D65" s="12"/>
      <c r="E65" s="12"/>
      <c r="F65" s="14"/>
    </row>
    <row r="66" spans="1:6" ht="15.75">
      <c r="A66" s="12"/>
      <c r="B66" s="49" t="s">
        <v>70</v>
      </c>
      <c r="C66" s="49"/>
      <c r="D66" s="49"/>
      <c r="E66" s="49"/>
      <c r="F66" s="14"/>
    </row>
    <row r="67" spans="1:6" ht="12.75">
      <c r="A67" s="12"/>
      <c r="B67" s="50" t="s">
        <v>169</v>
      </c>
      <c r="C67" s="51"/>
      <c r="D67" s="48" t="s">
        <v>6</v>
      </c>
      <c r="E67" s="48"/>
      <c r="F67" s="14"/>
    </row>
    <row r="68" spans="1:6" ht="12.75">
      <c r="A68" s="12"/>
      <c r="B68" s="7">
        <v>1</v>
      </c>
      <c r="C68" s="21" t="s">
        <v>71</v>
      </c>
      <c r="D68" s="44">
        <f>D9</f>
        <v>0</v>
      </c>
      <c r="E68" s="44"/>
      <c r="F68" s="14"/>
    </row>
    <row r="69" spans="1:6" ht="12.75">
      <c r="A69" s="12"/>
      <c r="B69" s="7">
        <v>2</v>
      </c>
      <c r="C69" s="21" t="s">
        <v>72</v>
      </c>
      <c r="D69" s="44">
        <f>D19</f>
        <v>0</v>
      </c>
      <c r="E69" s="44"/>
      <c r="F69" s="14"/>
    </row>
    <row r="70" spans="1:6" ht="12.75">
      <c r="A70" s="12"/>
      <c r="B70" s="7">
        <v>3</v>
      </c>
      <c r="C70" s="21" t="s">
        <v>73</v>
      </c>
      <c r="D70" s="44">
        <f>D24</f>
        <v>0</v>
      </c>
      <c r="E70" s="44"/>
      <c r="F70" s="14"/>
    </row>
    <row r="71" spans="1:6" ht="12.75">
      <c r="A71" s="12"/>
      <c r="B71" s="7">
        <v>4</v>
      </c>
      <c r="C71" s="21" t="s">
        <v>74</v>
      </c>
      <c r="D71" s="44">
        <f>D34</f>
        <v>0</v>
      </c>
      <c r="E71" s="44"/>
      <c r="F71" s="14"/>
    </row>
    <row r="72" spans="1:6" ht="12.75">
      <c r="A72" s="12"/>
      <c r="B72" s="7">
        <v>5</v>
      </c>
      <c r="C72" s="21" t="s">
        <v>75</v>
      </c>
      <c r="D72" s="44">
        <f>D40</f>
        <v>0</v>
      </c>
      <c r="E72" s="44"/>
      <c r="F72" s="14"/>
    </row>
    <row r="73" spans="1:6" ht="12.75">
      <c r="A73" s="12"/>
      <c r="B73" s="7">
        <v>6</v>
      </c>
      <c r="C73" s="21" t="s">
        <v>76</v>
      </c>
      <c r="D73" s="44">
        <f>D49</f>
        <v>0</v>
      </c>
      <c r="E73" s="44"/>
      <c r="F73" s="14"/>
    </row>
    <row r="74" spans="1:6" ht="12.75">
      <c r="A74" s="12"/>
      <c r="B74" s="7">
        <v>7</v>
      </c>
      <c r="C74" s="21" t="s">
        <v>77</v>
      </c>
      <c r="D74" s="44">
        <f>D55</f>
        <v>0</v>
      </c>
      <c r="E74" s="44"/>
      <c r="F74" s="14"/>
    </row>
    <row r="75" spans="1:6" ht="12.75">
      <c r="A75" s="12"/>
      <c r="B75" s="7">
        <v>8</v>
      </c>
      <c r="C75" s="21" t="s">
        <v>78</v>
      </c>
      <c r="D75" s="44">
        <f>D61</f>
        <v>0</v>
      </c>
      <c r="E75" s="44"/>
      <c r="F75" s="14"/>
    </row>
    <row r="76" spans="1:6" ht="25.5">
      <c r="A76" s="12"/>
      <c r="B76" s="7">
        <v>9</v>
      </c>
      <c r="C76" s="24" t="s">
        <v>79</v>
      </c>
      <c r="D76" s="44">
        <f>0.1*(D68+D69)</f>
        <v>0</v>
      </c>
      <c r="E76" s="44"/>
      <c r="F76" s="14"/>
    </row>
    <row r="77" spans="1:6" ht="12.75">
      <c r="A77" s="12"/>
      <c r="B77" s="7"/>
      <c r="C77" s="25" t="s">
        <v>166</v>
      </c>
      <c r="D77" s="43">
        <f>D68+D69+D70+D71+D72+D73+D74+D76</f>
        <v>0</v>
      </c>
      <c r="E77" s="43"/>
      <c r="F77" s="14"/>
    </row>
    <row r="78" spans="1:6" ht="12.75">
      <c r="A78" s="12"/>
      <c r="B78" s="7"/>
      <c r="C78" s="25"/>
      <c r="D78" s="43"/>
      <c r="E78" s="43"/>
      <c r="F78" s="14"/>
    </row>
    <row r="79" spans="1:6" ht="12.75">
      <c r="A79" s="12"/>
      <c r="B79" s="7"/>
      <c r="C79" s="25"/>
      <c r="D79" s="43"/>
      <c r="E79" s="43"/>
      <c r="F79" s="14"/>
    </row>
  </sheetData>
  <sheetProtection/>
  <mergeCells count="39">
    <mergeCell ref="D77:E77"/>
    <mergeCell ref="D78:E78"/>
    <mergeCell ref="D79:E79"/>
    <mergeCell ref="D71:E71"/>
    <mergeCell ref="D72:E72"/>
    <mergeCell ref="D73:E73"/>
    <mergeCell ref="D74:E74"/>
    <mergeCell ref="D75:E75"/>
    <mergeCell ref="D76:E76"/>
    <mergeCell ref="D70:E70"/>
    <mergeCell ref="A52:F52"/>
    <mergeCell ref="A55:C55"/>
    <mergeCell ref="D55:F55"/>
    <mergeCell ref="A58:F58"/>
    <mergeCell ref="A61:C61"/>
    <mergeCell ref="D61:F61"/>
    <mergeCell ref="B66:E66"/>
    <mergeCell ref="B67:C67"/>
    <mergeCell ref="D67:E67"/>
    <mergeCell ref="D68:E68"/>
    <mergeCell ref="D69:E69"/>
    <mergeCell ref="A37:F37"/>
    <mergeCell ref="A40:C40"/>
    <mergeCell ref="D40:F40"/>
    <mergeCell ref="A44:F44"/>
    <mergeCell ref="A49:C49"/>
    <mergeCell ref="D49:F49"/>
    <mergeCell ref="A21:F21"/>
    <mergeCell ref="A24:C24"/>
    <mergeCell ref="D24:F24"/>
    <mergeCell ref="A27:F27"/>
    <mergeCell ref="A34:C34"/>
    <mergeCell ref="D34:F34"/>
    <mergeCell ref="A1:F1"/>
    <mergeCell ref="A9:C9"/>
    <mergeCell ref="D9:F9"/>
    <mergeCell ref="A11:F11"/>
    <mergeCell ref="A19:C19"/>
    <mergeCell ref="D19:F19"/>
  </mergeCells>
  <printOptions/>
  <pageMargins left="0.984251968503937" right="0.75" top="0.3937007874015748" bottom="0.3937007874015748" header="0" footer="0.1968503937007874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5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56.7109375" style="0" bestFit="1" customWidth="1"/>
    <col min="2" max="3" width="15.421875" style="0" customWidth="1"/>
    <col min="4" max="4" width="19.28125" style="0" customWidth="1"/>
  </cols>
  <sheetData>
    <row r="1" spans="1:4" ht="15.75">
      <c r="A1" s="30" t="s">
        <v>147</v>
      </c>
      <c r="B1" s="31" t="s">
        <v>6</v>
      </c>
      <c r="C1" s="31"/>
      <c r="D1" s="31"/>
    </row>
    <row r="2" spans="1:4" ht="15.75">
      <c r="A2" s="32" t="s">
        <v>148</v>
      </c>
      <c r="B2" s="33">
        <f>'Predračun 1.etapa'!D85</f>
        <v>0</v>
      </c>
      <c r="C2" s="33"/>
      <c r="D2" s="33"/>
    </row>
    <row r="3" spans="1:4" ht="15.75">
      <c r="A3" s="32" t="s">
        <v>149</v>
      </c>
      <c r="B3" s="33">
        <f>'Predračun 2.etapa'!D110</f>
        <v>0</v>
      </c>
      <c r="C3" s="33"/>
      <c r="D3" s="33"/>
    </row>
    <row r="4" spans="1:4" ht="15.75">
      <c r="A4" s="32" t="s">
        <v>146</v>
      </c>
      <c r="B4" s="33">
        <f>'Meteorni kanal LC200191'!D77</f>
        <v>0</v>
      </c>
      <c r="C4" s="33"/>
      <c r="D4" s="33"/>
    </row>
    <row r="5" spans="1:4" ht="15.75">
      <c r="A5" s="34" t="s">
        <v>166</v>
      </c>
      <c r="B5" s="35">
        <f>SUM(B2:B4)</f>
        <v>0</v>
      </c>
      <c r="C5" s="35"/>
      <c r="D5" s="35"/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2017-06-06T07:13:38Z</dcterms:modified>
  <cp:category/>
  <cp:version/>
  <cp:contentType/>
  <cp:contentStatus/>
</cp:coreProperties>
</file>