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1.0_KANALIZACIJA" sheetId="1" r:id="rId1"/>
  </sheets>
  <definedNames/>
  <calcPr fullCalcOnLoad="1"/>
</workbook>
</file>

<file path=xl/sharedStrings.xml><?xml version="1.0" encoding="utf-8"?>
<sst xmlns="http://schemas.openxmlformats.org/spreadsheetml/2006/main" count="269" uniqueCount="136">
  <si>
    <t>št.</t>
  </si>
  <si>
    <t>OPIS POSTAVKE</t>
  </si>
  <si>
    <t>E.M.</t>
  </si>
  <si>
    <t>količina</t>
  </si>
  <si>
    <t>cena/enoto</t>
  </si>
  <si>
    <t>vrednost</t>
  </si>
  <si>
    <t>skupaj brez DDV(€) :</t>
  </si>
  <si>
    <t>SKUPAJ z DDV(€) :</t>
  </si>
  <si>
    <t>DDV 22% (€):</t>
  </si>
  <si>
    <t>PRIPRAVLJALNA DELA</t>
  </si>
  <si>
    <t>1,1 PRIPRAVLJALNA DELA</t>
  </si>
  <si>
    <t>m'</t>
  </si>
  <si>
    <t>NEPREDVIDENA DELA (3%)</t>
  </si>
  <si>
    <t xml:space="preserve"> </t>
  </si>
  <si>
    <t>kom</t>
  </si>
  <si>
    <t>kompl.</t>
  </si>
  <si>
    <t>kom.</t>
  </si>
  <si>
    <t>Priprava gradbišča, odstranitev ovir, prometnih znakov in utrditev delovnega platoja. Po končanih delih gradbišče pospraviti in vzpostaviti v prvotno stanje.</t>
  </si>
  <si>
    <t xml:space="preserve">Nabava, dobava in postavitev obvestilne gradbiščne table na gradbišču z vsemi potrebnimi podatki  </t>
  </si>
  <si>
    <t xml:space="preserve">Zavarovanje mejnikov in vzpostavitev v prvotno stanje </t>
  </si>
  <si>
    <t xml:space="preserve">Projektantski nadzor z usklajevanji projekta glede na dejansko stanje   </t>
  </si>
  <si>
    <t>ur</t>
  </si>
  <si>
    <t xml:space="preserve">1,1 PRIPRAVLJALNA DELA SKUPAJ </t>
  </si>
  <si>
    <t xml:space="preserve">Preverba podatkov, detekcija, odkrivanje in zakoličevanje obstoječih infrastrukturnih vodov, ki tangirajo gradnjo. Nadzor pri gradnji kanala pristojnih služb ostalih komunalnih vodov na območju. </t>
  </si>
  <si>
    <t>ZEMELJSKA in GRADBENA DELA ter KRIŽANJA Z INFRASTRUKTURO</t>
  </si>
  <si>
    <t>1,2 ZEMELJSKA in GRADBENA DELA ter KRIŽANJA Z INFRASTRUKTURO</t>
  </si>
  <si>
    <t xml:space="preserve">Strojni odriv humusa, v debelini 20cm in širini 3.00m, na začasno deponijo do razdalje 20m                                      </t>
  </si>
  <si>
    <t xml:space="preserve">Pravilni odrez asfalta </t>
  </si>
  <si>
    <t>m</t>
  </si>
  <si>
    <t>2 - 3ktg. (40%)</t>
  </si>
  <si>
    <t>3 - 4ktg. (50%)</t>
  </si>
  <si>
    <t>5ktg. (10%)</t>
  </si>
  <si>
    <t>Zaščita gradbene jame z jeklenim opažem z vodili, na izpostavljenih mestih  Najem, prevozi, nameščanje, prestavljanje, pranje po zaključku.</t>
  </si>
  <si>
    <t xml:space="preserve">Črpanje talne vode iz gradbene jame v času izvajanja del v talni vodi </t>
  </si>
  <si>
    <t>Geološki pregled in prevzem gradbene jame in nadzor geologa</t>
  </si>
  <si>
    <t>Ostala manjša dela po predhodnem pisnem potrdilu nadzora in investitorja</t>
  </si>
  <si>
    <t>ur KV</t>
  </si>
  <si>
    <t>ur PK</t>
  </si>
  <si>
    <t>- globina jaška do 2m</t>
  </si>
  <si>
    <t>Pregled in čiščenje kanala pred izvedbo tlačnega poizkusa</t>
  </si>
  <si>
    <t>Pregled in snemanje kanalizacijskih cevi, jaškov in vseh cevnih odsekov s TV kamero. Snemanje kanala po standardu SIST EN 13508-2:2003 in skladno z nemškimi smernicami ATV-M 143-2.</t>
  </si>
  <si>
    <t>Izvedba priključka kanalizacije na obstoječ jašek kanalizacije in zatesnitev priključka</t>
  </si>
  <si>
    <t>Dobava in montaža LTŽ kanalskega pokrova fi 600 mm, nosilnosti 400 kN, skladno z SIST EN124-zračen, s protihrupnim vložkom ter AB razbremenilnim obročem.</t>
  </si>
  <si>
    <t>Dobava in vgradnja priključnih jaškov iz BCfi60cm komplet z izdelavo mulde in LTŽ pokrovom fi 600 mm nosilnosti 250kN, skladno s standardom SIST EN 124, vključno z vsemi pomožnimi deli</t>
  </si>
  <si>
    <t>1,4 ODCEPI (navezave) HIŠNIH PRIKLJUČKOV SKUPAJ:</t>
  </si>
  <si>
    <t>Preskus vodotesnosti revizijskih jaškov skladno z SIST EN 1610</t>
  </si>
  <si>
    <t>ZAKLJUČNA in OSTALA  DELA</t>
  </si>
  <si>
    <t>Rušenje asfalta z rezkanjem, debeline do 10 cm - tudi rezkanje priključnih ramp, z odvozom v začasno deponijo (material se uporabi za nasipno plast)</t>
  </si>
  <si>
    <t xml:space="preserve">Zaščita brežine pred erozijo, z lahko visečo mrežo (npr. kokosova mreža sidrana v zemljino z RAfi8) </t>
  </si>
  <si>
    <t>Dobava in vgradnja cestnih požiralnikov iz BC fi 40, z izdelavo nastavka za plastične cevi in vgradnjo betonskega venca z LTŽ mrežno rešetko, nosilnosti 400kN po EN 124, vklučno s podložnim betonom C16/20 debeline 20cm oz. več, v odvisnosti od pogojev vgradnje</t>
  </si>
  <si>
    <t>Izdelava projekta izvedenih del PIDa</t>
  </si>
  <si>
    <t>1.0/</t>
  </si>
  <si>
    <t>Postavitev gradbenih profilov na zakoličeno os trase kanalizacije in nivelacija vzdolžnih profilov</t>
  </si>
  <si>
    <t>Ročni izkop jarka globine 0-2, v terenu III. kat. z nakladanjem na kamion in odvozom na začasno gradbeno deponijo.</t>
  </si>
  <si>
    <t>Vgradnja opozorilnega traku-KANALIZACIJA</t>
  </si>
  <si>
    <t>Preskus tesnosti cevovoda kanalizacije skladno z SIST EN1610</t>
  </si>
  <si>
    <t>1,6 ZAKLJUČNA in OSTALA DELA:</t>
  </si>
  <si>
    <t>1,6 ZAKLJUČNA in OSTALA DELA SKUPAJ:</t>
  </si>
  <si>
    <t>V ceni postavk so zajeta vsa pomožna dela, transporti, prenosi in drobni material, ki k vsaki posamezni postavki</t>
  </si>
  <si>
    <t>funkcionalno spadajo!</t>
  </si>
  <si>
    <t>Meteorna kanalizacija na delu območja Kobivjek</t>
  </si>
  <si>
    <t>3.5/</t>
  </si>
  <si>
    <t>1.0/ Meteorna kanalizacija na delu območja Kobivjek</t>
  </si>
  <si>
    <t xml:space="preserve">Geodetska zakoličba osi trase kanalizacije in izdelava zapisnika o zakoličbi </t>
  </si>
  <si>
    <t>Strojni izkop jarka v zemljini 3., 4. in 5. ktg. globine od 0-2m, širine na dnu jarka 0.60-2.00 m, z nakladanjem in odvozom materiala na stalno deponijo do 5km, z upoštevanjem stroškov deponije in taks za deponiranje (15%količine) (obračun mas v raščenem stanju!)  (0.70+1.20)*1.20*0.5*195x (0.15) = (222.30)x0.15 = 33.30</t>
  </si>
  <si>
    <t>Strojni izkop jarka v zemljini 3., 4. in 5. ktg., globine od 0-2m, širine na dnu od 0.60-2.0m, z odlaganjem materiala (90%količine) (obračun mas v raščenem stanju!)  (0.70+1.20)*1.20*0.5*195x (0.85) = (222.30)x0.85 = 188.95</t>
  </si>
  <si>
    <t>Ročna izravnava, planiranje in strojno utrjevanje dna gradbene jame s točnostjo +-3cm, po celotni širini jarka 195*0.70 = 136</t>
  </si>
  <si>
    <t>Nabava, dobava pustega betona 0-16mm, C12/15 in izdelava temeljne plasti v debelini 10-20 cm, po celotni širini jarka (5% trase)  (195*0.70)*0.12 x0.05 = 1,36</t>
  </si>
  <si>
    <t>Izdelava temeljne plasti iz izkopanega meteriala fi 0-32 mm v debelini 10-20 cm, po celotni širini jarka, s planiranjem, izravnavo in strojnim utrjevanjem do zbitosti 95% po standardnem Proktorjevem postopku (65% trase)  (195*0.70)*0.12 x0.65 = 10.65</t>
  </si>
  <si>
    <t>Nabava in dobava peska in izdelava peščene posteljice granulacije (0-16mm) po navodilih nadzora, debeline 10cm, +-3cm, v predvidenem nagibu, po celotni širini jarka (30% trase) (195*0.75)*0.10 x0.30 = 4.40</t>
  </si>
  <si>
    <t>Nabava, dobava pustega betona 0-16mm, C12/15 in obetoniranje cevi v debelini 10-20cm (5%trase) (0.75+0.85)*0.50*0.5*195x0.05= (78)x0.05 = 3,90</t>
  </si>
  <si>
    <t xml:space="preserve">Dobava, transport in izdelava asfaltnih površin v sestavi 5+3 (BD16+BB8), po celotni širine vozne površine, vključno z upoštevanjem višine pokrovov in rešetk obstoječe komunalne infrastrukture                         </t>
  </si>
  <si>
    <t xml:space="preserve">Dobava, transport in gramoziranje makadamske ceste v debelini 10-20cm, iz tampona (TD32) po celotni širine vozne površine, z utrjevanjem do nosilnosti 100Mpa, vključno z upoštevanjem višine pokrovov in rešetk obstoječe komunalne infrastrukture                         </t>
  </si>
  <si>
    <t>Strojni izkop jarka za kabelske razvode in jaške, v zemljini 3., 4. in 5. ktg., globine od 0-2m, širine na dnu od 0.60-2.0m, z odlaganjem materiala (obračun mas v raščenem stanju!)  (0.60+1.0)*1.10*0.5*20 = 17.60</t>
  </si>
  <si>
    <t>Izdelava posteljice iz prebranega, sortiranega, izkopanega materiala granulacije (0-16mm) po navodilih nadzora, debeline 10cm, +-3cm, v predvidenem nagibu, po celotni širini jarka (70% trase) (195*0.75)*0.10 x0.70+0.60*0.10*20 = 11.40</t>
  </si>
  <si>
    <t>Nakladanje in odvoz viška materiala na stalno deponijo v oddaljenosti do 3km in razplaniranje  (90% količine)                                                                        1.20 * ((206.6) - (10.65+11.40+58.50+72) =95.40 * 0.9=85.80</t>
  </si>
  <si>
    <t xml:space="preserve">Posek in odstranitev žive meje z odvozom na deponijo </t>
  </si>
  <si>
    <t>Izkop vezljive zemljine/zrnate kamnine - 3. kategorije za prepuste in drenaže, širine 1,0 - 2,0 in globine do 1,5 m - strojno z nakladanjem in odvozom na trajno deponijo do 1km, planiranje dna ročno</t>
  </si>
  <si>
    <t>Dobava in vgraditev predfabriciranega betonskega robnika s prerezom 15/25 na betonsko podlago C16/20 (ravni+radialni)</t>
  </si>
  <si>
    <t>1,3 KANALIZACIJSKA DELA in ODVODNJAVANJE</t>
  </si>
  <si>
    <t>KANALIZACIJSKA DELA in ODVODNJAVANJE</t>
  </si>
  <si>
    <t xml:space="preserve">Izvedba križanja kanalizacije z obstoječim NN el. podzemnim vodom  </t>
  </si>
  <si>
    <t xml:space="preserve">Izvedba križanja kanalizacije z obstoječim TK podzemnim vodom  </t>
  </si>
  <si>
    <t>Izvedba križanja kanalizacije z obstoječim vodovodom</t>
  </si>
  <si>
    <t>Izvedba križanja kanalizacije z obstoječo kanalizacijo</t>
  </si>
  <si>
    <t xml:space="preserve">Dobava in vgradnja debelostenskih PVC kanalizacijskih cevi nazivnega premera DN(OD)250mm, obodne togosti SN8kN/m2, vključno z vsemi tesnili in spojnimi kosi v projektiranih padcih  </t>
  </si>
  <si>
    <t>1,3 KANALIZACIJSKA DELA in ODVODNJAVANE SKUPAJ:</t>
  </si>
  <si>
    <t>1,4 ODCEPI (prevezave) HIŠNIH PRIKLJUČKOV</t>
  </si>
  <si>
    <t xml:space="preserve">Izdelava mulde iz nosilne in obrabne plasti (BD16 in BB8) v debelini 5+3 cm </t>
  </si>
  <si>
    <t xml:space="preserve">Nabava in dobava gramoza-tampona D32 ter vgradnja v debelini 60cm po celotni širini jarka pod voziščem s komprimiranjem do zbitosti 98% SPP, oz. nosilnosti Me2=100MPa (0.85+1.20)*0.50*0.5*(110)= 56.40                                                                                                                                                                         </t>
  </si>
  <si>
    <t>Izdelava posteljice vozišča iz drobljenih kamnitih zrn (0-125mm) v debelini do 40 cm (razširtve vozišča)</t>
  </si>
  <si>
    <t>Izdelava nevezane nosilne plasti vozišča iz tamponskega drobljenca TD32 v debelini od 21-30 cm in utrditvijo do nosilnosti 100MPa (razširtve vozišča)</t>
  </si>
  <si>
    <t xml:space="preserve">Dobava in vgraditev pogreznjenega predfabriciranega betonskega robnika s prerezom 15/25, izravnan na +-2cm nad voziščem, na betonski podlagi C16/20 </t>
  </si>
  <si>
    <t>Strojno razgrinjanje humusa v debelini 20 cm, grobo in  fino ročno planiranje in zatravitev kompletno z dobavo semena in gnojila (0,05 kg/m2). Komplet s prevozi iz začasne deponije.</t>
  </si>
  <si>
    <t xml:space="preserve">Prečkanje AB podporne konstrukcije (podporni zid), v zaščitni cevi fi400 in obetoniranjem cevi s pustim betonom, vključno z vsemi materiali in pomožnimi deli   </t>
  </si>
  <si>
    <t>Rušenje betonskega, armiranega vozišča, debeline 10-15 cm in odvozom na trajno deponijo do 5km</t>
  </si>
  <si>
    <t xml:space="preserve">Izvedba odcepov/prevezav meteornih priključkov izven cestnega telesa-priklop PVC DN160 SN8, vključno z vsemi zemeljskimi/gradbenimi, kanalizacijskimi deli in pomožnimi deli (vgradnja cevi PVC fi160 SN8, priključek na  PP jašek s kronskim vrtanjem in tesnenjem stika z gumjastim tesnilom. Vključena so vsa pomožna dela vključno z nabavo in vgradnjo potrebnega materiala. </t>
  </si>
  <si>
    <t>1,5 PRIPRAVA JAVNE RAZSVETLJAVE in KABELSKE KANALIZACIJE</t>
  </si>
  <si>
    <t>Dobava in polaganje valjance za ozemljitev JR FeZn 25/4mm2</t>
  </si>
  <si>
    <t>Dobava in polaganje PVC gibljive cevi za kabelsko kanalizacijo fi110mm (npr. Stigmaflex)</t>
  </si>
  <si>
    <t xml:space="preserve">Ureditev prometnega režima v času gradnje, z obvestili, dodatno zavarovanje gradbene jame in gradbišča, ter ureditev prometne signalizacije in obvoza po gradbišču. Prometni režim potrebno urediti v skladu z dogovorom  uporabnikov vozišča. Po izvedbi, odstranitev in prometni režim vzpostaviti v prvotno stanje. 
</t>
  </si>
  <si>
    <t>Izkop vezljive zemljine/zrnate kamenine 3. kategorije - strojno z nakladanjem in odvozom na trajno derponijo do 1km - razširitev vozišča</t>
  </si>
  <si>
    <t xml:space="preserve">Izvedba križanja kanalizacije z obstoječim KATV podzemnim vodom </t>
  </si>
  <si>
    <t>V ceni je zajeta nabava in vgradnja materiala ter vsa pomožna dela, prenosi in transporti, ves drobni montažni material in tesnila!</t>
  </si>
  <si>
    <t xml:space="preserve">Dvig pokrovov jaškov z vgradnjo oz. izdelava betonskih nastavkov pokrovov jaškov fi600mm obstoječe fekalne kanalizacije na koto ureditve ceste, vključno z vsemi materiali, gradbenimi in pomožnimi deli </t>
  </si>
  <si>
    <t>Izkop in izdelava pomožnega kabelskega jaška KJ iz BC fi60, dolžine 0.80m, vključno z LTŽ pokrovom fi60cm in izdelavo uvodov za cevi, obbetoniranje cevi in zasutje z utrjevanjem</t>
  </si>
  <si>
    <t xml:space="preserve">Čiščenje gradbišča po končanju del z vspostavitvijo v prvotno stanje </t>
  </si>
  <si>
    <t>Izdelava geodetskega posnetka izvedene kanalizacije  po končani gradnji in izdelava elaborata za vpis v kataster GJI</t>
  </si>
  <si>
    <t xml:space="preserve">ODCEPI (prevezave) HIŠNIH PRIKLJUČKOV </t>
  </si>
  <si>
    <t>Dobava materiala in sanacija obstoječe betonske odvodne mulde na odseku med MJ5-MJ6, vključno z vsemi pomožnimi deli</t>
  </si>
  <si>
    <t>Izkop in izdelava stojnega mesta javne razsvetljave iz BC fi40, dolžine 1.50m z betonskim pokrovom, obbetoniranje cevi in zasutje z utrjevanjem</t>
  </si>
  <si>
    <t>Dobava in polaganje PVC gibljive cevi za kabelsko kanalizacijo 2xfi50mm (npr. Stigmaflex)</t>
  </si>
  <si>
    <t>Dobava in vgradnja plastičnega PP revizijskega jaška DN800, izdelanega v skladu s standardom SIST EN13598-2, z dvoslojno lito muldo, telesom iz rebraste cevi ID 800 mm, s togostjo min. SN 4 kN/m2 in eksentričnim konusom, vklučno s pripravo podloge jaška iz podložnega betona C16/20, debeline 20cm oz. več, v odvisnosti od pogojev vgradnje</t>
  </si>
  <si>
    <t>Dobava in vgradnja plastičnega PP revizijskega sferičnega-umirjevalnega jaška DN800, izdelanega v skladu s standardom SIST EN13598-2, telesom iz rebraste cevi ID 800 mm, s togostjo min. SN 4 kN/m2 in eksentričnim konusom, vklučno s pripravo podloge jaška iz podložnega betona C16/20, debeline 20cm oz. več, v odvisnosti od pogojev vgradnje</t>
  </si>
  <si>
    <t>Dobava in vgradnja betonskih linijskih odvodnih rešetk z LTŽ mrežno rešetko, nosilnosti 400kN po EN 124, vklučno z izkopom in pripravo podloge iz podložnega betona C16/20 debeline 1cm oz. več, v odvisnosti od pogojev vgradnje (3x)</t>
  </si>
  <si>
    <t xml:space="preserve">Dobava in polaganje politlaka v jarek, glede na geomehanske pogoje z zavihanjem okoli obsipa cevi, v skladu z navodili za vgrajevanje  </t>
  </si>
  <si>
    <t>Čiščenje obstoječega asfalta in pobrizg z nestabilno kationsko bitumensko emulzijo 0,31 do 0,50 kg/m2</t>
  </si>
  <si>
    <t xml:space="preserve">Dobava, transport in asfaltiranje poškodovanih površin iz bituminiziranega drobljenca zrnavosti 0/22, AC22 debeline 5cm, z upoštevanjem višine pokrovov in rešetk obstoječe komunalne infrastrukture                         </t>
  </si>
  <si>
    <t xml:space="preserve">Dobava, transport in asfaltiranje površin iz bitumenskega betona zrnavosti 0/8, AC8, AC 8 surf B 70/100 A4, debeline 3cm, z upoštevanjem višine pokrovov in rešetk obstoječe komunalne infrastrukture                        </t>
  </si>
  <si>
    <t>PRIPRAVA JAVNE RAZSVETLJAVE in KABELSKE KANALIZACIJE</t>
  </si>
  <si>
    <r>
      <t>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</si>
  <si>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2</t>
    </r>
  </si>
  <si>
    <t>Izdelava vzdolžne in prečne drenaže v cesti iz trdih plastičnih (dvoslojnih) DKC cevi fi100 mm na podložni plasti iz cementnega betona C 12/15, cev obsuta z drenažnim  materialom do višine 0,4m. Priključitev na cestne požiralnike</t>
  </si>
  <si>
    <t>1,5 PRIPRAVA JAVNE RAZSVETLJAVE in KABELSKE KAN. SKUPAJ:</t>
  </si>
  <si>
    <t>1,2 ZEMELJSKA in GRADBENA DELA ter KRIŽANJA Z INFR. SKUPAJ:</t>
  </si>
  <si>
    <t>Ročni obsip cevi iz prebranega, sortiranega izkopanega materiala granulacije (0-32) skladno s standardom SIST EN-1610, do višine 30cm nad cevjo, po slojih 15cm iz obeh strani cevi in z utrjevanjem do zbitosti (90-95% SPP), oz. nosilnosti Me2=50MPa ali 80MPa (pod cesto) (75%trase) (0.75+0.85)*0.50*0.5*195x0.75=(78)x0.75=58.50</t>
  </si>
  <si>
    <t xml:space="preserve">Nabava in dobava peska (SW) ter ročni obsip cevi z peščenim materialom (0-32) skladno s standardom SIST EN-1610, do višine 30cm nad cevjo, po slojih 15cm iz obeh strani cevi in z utrjevanjem do zbitosti (90-95% SPP), oz. nosilnosti Me2=50MPa ali 80MPa (pod cesto) (20%trase) (0.75+0.85)*0.50*0.5*195x0.20=(78)x0.20=15.60                                                                                                                  </t>
  </si>
  <si>
    <t>Zasip jarka z materialom od izkopa,z izločanjem kamenja nad fi 10cm, oz. po navodilih nadzora, s komprimiranjem v slojih deb. 20cm do zbitosti 98%SPP, oz. nosilnosti Me2=80MPa. 240-(5+10.65+1.40+4.50+11.40+15.60+58.50+4+56.40)=72.5</t>
  </si>
  <si>
    <r>
      <t xml:space="preserve">SKUPAJ </t>
    </r>
    <r>
      <rPr>
        <sz val="10"/>
        <color indexed="8"/>
        <rFont val="Arial"/>
        <family val="2"/>
      </rPr>
      <t>(brez DDV)</t>
    </r>
    <r>
      <rPr>
        <sz val="12"/>
        <color indexed="8"/>
        <rFont val="Arial"/>
        <family val="2"/>
      </rPr>
      <t>:</t>
    </r>
  </si>
  <si>
    <t>Razplaniranje dela viškov materiala po trasi  (10% količine) kanalizacije  1.20 * ((206.6) - (10.65+11.40+58.50+72) =95.40 * 0.1=9.50</t>
  </si>
  <si>
    <t>Nabava, dobava gramoznega materiala fi 0-32 mm in izdelava temeljne plasti posteljice debeline 10-20 cm, po celotni širini jarka, s planiranjem, izravnavo in strojnim utrjevanjem do zbitosti 95% po standardnem Proktorjevem postopku (30% trase) (195*0.70)*0.12 x0.30=4.91</t>
  </si>
  <si>
    <t>Izdelava in oblikovanje berme širine do 50cm (na lokaciji odstranitve žive meje in vgradnje robnikov)</t>
  </si>
  <si>
    <t>Sanacija obstoječega vrtnega zidu ob makadamskem odseku ceste, pri jašku MJ4, vključno z vsemi gradbenimi deli in materialom</t>
  </si>
  <si>
    <t xml:space="preserve">Rušenje obstoječega betonskega meteornega zbiralnika pri MJ5 ter dobava in vgradnja novega zbirnega jaša iz BC fi 60, z betonskim pokrovom fi60, poravnanim (dvignjenim) na koto nivelete ceste, vključno z ponovno obdelavo in navezavo obstoječih dotokom v jašek in vsemi pomožnimi deli in materiali </t>
  </si>
  <si>
    <t>Izvedba križanja kanalizacije z obstoječimi prepusti in kanali v zaščitni PVC cevi fi400mm z izvedbo glinenega naboja</t>
  </si>
  <si>
    <t xml:space="preserve">POPIS DEL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</si>
</sst>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;\-#,##0.00\ [$€-1]"/>
    <numFmt numFmtId="165" formatCode="#,##0.00\ [$€-1]"/>
    <numFmt numFmtId="166" formatCode="_-* #,##0.00\ [$€-1]_-;\-* #,##0.00\ [$€-1]_-;_-* &quot;-&quot;??\ [$€-1]_-;_-@_-"/>
    <numFmt numFmtId="167" formatCode="#,##0.0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165" fontId="2" fillId="0" borderId="0" xfId="55" applyNumberFormat="1" applyFont="1" applyAlignment="1">
      <alignment horizontal="right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165" fontId="2" fillId="0" borderId="0" xfId="55" applyNumberFormat="1" applyFont="1" applyAlignment="1">
      <alignment/>
    </xf>
    <xf numFmtId="0" fontId="2" fillId="0" borderId="0" xfId="0" applyFont="1" applyBorder="1" applyAlignment="1">
      <alignment vertical="top" wrapText="1"/>
    </xf>
    <xf numFmtId="164" fontId="2" fillId="0" borderId="0" xfId="55" applyNumberFormat="1" applyFont="1" applyAlignment="1">
      <alignment horizontal="right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vertical="top" wrapText="1"/>
    </xf>
    <xf numFmtId="0" fontId="5" fillId="0" borderId="0" xfId="0" applyFont="1" applyBorder="1" applyAlignment="1">
      <alignment wrapText="1"/>
    </xf>
    <xf numFmtId="165" fontId="5" fillId="0" borderId="0" xfId="55" applyNumberFormat="1" applyFont="1" applyAlignment="1">
      <alignment horizontal="right"/>
    </xf>
    <xf numFmtId="165" fontId="5" fillId="0" borderId="0" xfId="55" applyNumberFormat="1" applyFont="1" applyAlignment="1">
      <alignment/>
    </xf>
    <xf numFmtId="0" fontId="5" fillId="0" borderId="0" xfId="0" applyFont="1" applyBorder="1" applyAlignment="1">
      <alignment vertical="top" wrapText="1"/>
    </xf>
    <xf numFmtId="164" fontId="5" fillId="0" borderId="0" xfId="55" applyNumberFormat="1" applyFont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167" fontId="57" fillId="0" borderId="10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67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12" fillId="0" borderId="15" xfId="0" applyFont="1" applyBorder="1" applyAlignment="1">
      <alignment/>
    </xf>
    <xf numFmtId="167" fontId="12" fillId="0" borderId="1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167" fontId="5" fillId="0" borderId="0" xfId="55" applyNumberFormat="1" applyFont="1" applyAlignment="1">
      <alignment horizontal="right"/>
    </xf>
    <xf numFmtId="167" fontId="5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7" fontId="2" fillId="0" borderId="0" xfId="0" applyNumberFormat="1" applyFont="1" applyAlignment="1">
      <alignment/>
    </xf>
    <xf numFmtId="167" fontId="8" fillId="0" borderId="14" xfId="0" applyNumberFormat="1" applyFont="1" applyBorder="1" applyAlignment="1">
      <alignment/>
    </xf>
    <xf numFmtId="167" fontId="9" fillId="0" borderId="14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center"/>
    </xf>
    <xf numFmtId="0" fontId="5" fillId="0" borderId="0" xfId="0" applyNumberFormat="1" applyFont="1" applyAlignment="1" quotePrefix="1">
      <alignment horizontal="center" vertical="top"/>
    </xf>
    <xf numFmtId="2" fontId="8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65" fontId="16" fillId="0" borderId="0" xfId="55" applyNumberFormat="1" applyFont="1" applyAlignment="1">
      <alignment horizontal="right"/>
    </xf>
    <xf numFmtId="164" fontId="16" fillId="0" borderId="0" xfId="55" applyNumberFormat="1" applyFont="1" applyAlignment="1">
      <alignment horizontal="right"/>
    </xf>
    <xf numFmtId="0" fontId="5" fillId="0" borderId="0" xfId="0" applyFont="1" applyAlignment="1" quotePrefix="1">
      <alignment horizontal="center" vertical="top"/>
    </xf>
    <xf numFmtId="165" fontId="5" fillId="0" borderId="0" xfId="0" applyNumberFormat="1" applyFont="1" applyAlignment="1">
      <alignment/>
    </xf>
    <xf numFmtId="165" fontId="9" fillId="0" borderId="1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 quotePrefix="1">
      <alignment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13" fillId="0" borderId="0" xfId="0" applyNumberFormat="1" applyFont="1" applyBorder="1" applyAlignment="1">
      <alignment/>
    </xf>
    <xf numFmtId="166" fontId="5" fillId="0" borderId="0" xfId="55" applyNumberFormat="1" applyFont="1" applyAlignment="1">
      <alignment horizontal="right"/>
    </xf>
    <xf numFmtId="0" fontId="5" fillId="0" borderId="0" xfId="0" applyFont="1" applyAlignment="1">
      <alignment vertical="top" wrapText="1" shrinkToFi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85"/>
  <sheetViews>
    <sheetView tabSelected="1" view="pageLayout" zoomScale="125" zoomScaleNormal="125" zoomScalePageLayoutView="125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46.00390625" style="0" customWidth="1"/>
    <col min="3" max="3" width="6.7109375" style="0" customWidth="1"/>
    <col min="4" max="4" width="8.7109375" style="0" customWidth="1"/>
    <col min="5" max="5" width="12.7109375" style="0" customWidth="1"/>
    <col min="6" max="6" width="13.7109375" style="0" customWidth="1"/>
  </cols>
  <sheetData>
    <row r="3" spans="1:6" ht="15.75">
      <c r="A3" s="9" t="s">
        <v>61</v>
      </c>
      <c r="B3" s="35" t="s">
        <v>135</v>
      </c>
      <c r="C3" s="35"/>
      <c r="D3" s="35"/>
      <c r="E3" s="35"/>
      <c r="F3" s="36"/>
    </row>
    <row r="4" spans="1:6" ht="15">
      <c r="A4" s="8"/>
      <c r="B4" s="8"/>
      <c r="C4" s="8"/>
      <c r="D4" s="8"/>
      <c r="E4" s="8"/>
      <c r="F4" s="8"/>
    </row>
    <row r="5" spans="1:6" ht="15">
      <c r="A5" s="8"/>
      <c r="B5" s="10" t="s">
        <v>58</v>
      </c>
      <c r="C5" s="8"/>
      <c r="D5" s="8"/>
      <c r="E5" s="8"/>
      <c r="F5" s="8"/>
    </row>
    <row r="6" spans="1:6" ht="15">
      <c r="A6" s="8"/>
      <c r="B6" s="10" t="s">
        <v>59</v>
      </c>
      <c r="C6" s="8"/>
      <c r="D6" s="8"/>
      <c r="E6" s="8"/>
      <c r="F6" s="8"/>
    </row>
    <row r="7" spans="1:6" ht="15">
      <c r="A7" s="8"/>
      <c r="B7" s="8"/>
      <c r="C7" s="8"/>
      <c r="D7" s="8"/>
      <c r="E7" s="8"/>
      <c r="F7" s="8"/>
    </row>
    <row r="8" spans="1:6" ht="15">
      <c r="A8" s="8"/>
      <c r="B8" s="8"/>
      <c r="C8" s="8"/>
      <c r="D8" s="8"/>
      <c r="E8" s="8"/>
      <c r="F8" s="8"/>
    </row>
    <row r="9" spans="1:6" ht="15">
      <c r="A9" s="8"/>
      <c r="B9" s="8"/>
      <c r="C9" s="8"/>
      <c r="D9" s="8"/>
      <c r="E9" s="8"/>
      <c r="F9" s="8"/>
    </row>
    <row r="10" spans="1:6" ht="15">
      <c r="A10" s="8"/>
      <c r="B10" s="8"/>
      <c r="C10" s="8"/>
      <c r="D10" s="8"/>
      <c r="E10" s="8"/>
      <c r="F10" s="8"/>
    </row>
    <row r="11" spans="1:6" ht="15">
      <c r="A11" s="41"/>
      <c r="B11" s="41"/>
      <c r="C11" s="41"/>
      <c r="D11" s="41"/>
      <c r="E11" s="41"/>
      <c r="F11" s="41"/>
    </row>
    <row r="12" spans="1:6" ht="15">
      <c r="A12" s="41"/>
      <c r="B12" s="41"/>
      <c r="C12" s="41"/>
      <c r="D12" s="41"/>
      <c r="E12" s="41"/>
      <c r="F12" s="41"/>
    </row>
    <row r="13" spans="1:6" ht="15">
      <c r="A13" s="42" t="s">
        <v>51</v>
      </c>
      <c r="B13" s="43" t="s">
        <v>60</v>
      </c>
      <c r="C13" s="43"/>
      <c r="D13" s="43"/>
      <c r="E13" s="43"/>
      <c r="F13" s="44"/>
    </row>
    <row r="14" spans="1:6" ht="15">
      <c r="A14" s="41"/>
      <c r="B14" s="41"/>
      <c r="C14" s="41"/>
      <c r="D14" s="41"/>
      <c r="E14" s="41"/>
      <c r="F14" s="41"/>
    </row>
    <row r="15" spans="1:6" ht="15">
      <c r="A15" s="45">
        <v>1.1</v>
      </c>
      <c r="B15" s="46" t="s">
        <v>9</v>
      </c>
      <c r="C15" s="46"/>
      <c r="D15" s="46"/>
      <c r="E15" s="46"/>
      <c r="F15" s="47">
        <f>F76</f>
        <v>0</v>
      </c>
    </row>
    <row r="16" spans="1:6" ht="26.25">
      <c r="A16" s="48">
        <v>1.2</v>
      </c>
      <c r="B16" s="49" t="s">
        <v>24</v>
      </c>
      <c r="C16" s="50"/>
      <c r="D16" s="50"/>
      <c r="E16" s="50"/>
      <c r="F16" s="51">
        <f>F205</f>
        <v>0</v>
      </c>
    </row>
    <row r="17" spans="1:6" ht="15">
      <c r="A17" s="48">
        <v>1.3</v>
      </c>
      <c r="B17" s="49" t="s">
        <v>80</v>
      </c>
      <c r="C17" s="50"/>
      <c r="D17" s="50"/>
      <c r="E17" s="50"/>
      <c r="F17" s="51">
        <f>F234</f>
        <v>0</v>
      </c>
    </row>
    <row r="18" spans="1:6" ht="15">
      <c r="A18" s="48">
        <v>1.4</v>
      </c>
      <c r="B18" s="49" t="s">
        <v>108</v>
      </c>
      <c r="C18" s="50"/>
      <c r="D18" s="50"/>
      <c r="E18" s="50"/>
      <c r="F18" s="51">
        <f>F248</f>
        <v>0</v>
      </c>
    </row>
    <row r="19" spans="1:6" ht="26.25">
      <c r="A19" s="48">
        <v>1.5</v>
      </c>
      <c r="B19" s="49" t="s">
        <v>119</v>
      </c>
      <c r="C19" s="50"/>
      <c r="D19" s="50"/>
      <c r="E19" s="50"/>
      <c r="F19" s="51">
        <f>F263</f>
        <v>0</v>
      </c>
    </row>
    <row r="20" spans="1:6" ht="15">
      <c r="A20" s="52">
        <v>1.6</v>
      </c>
      <c r="B20" s="53" t="s">
        <v>46</v>
      </c>
      <c r="C20" s="46"/>
      <c r="D20" s="46"/>
      <c r="E20" s="46"/>
      <c r="F20" s="47">
        <f>F285</f>
        <v>0</v>
      </c>
    </row>
    <row r="21" spans="1:6" ht="15">
      <c r="A21" s="48">
        <v>1.7</v>
      </c>
      <c r="B21" s="49" t="s">
        <v>12</v>
      </c>
      <c r="C21" s="50"/>
      <c r="D21" s="50"/>
      <c r="E21" s="50"/>
      <c r="F21" s="51">
        <f>0.03*SUM(F15:F20)</f>
        <v>0</v>
      </c>
    </row>
    <row r="22" spans="1:6" ht="6.75" customHeight="1">
      <c r="A22" s="54"/>
      <c r="B22" s="55"/>
      <c r="C22" s="56"/>
      <c r="D22" s="56"/>
      <c r="E22" s="56"/>
      <c r="F22" s="57"/>
    </row>
    <row r="23" spans="1:6" ht="15">
      <c r="A23" s="58"/>
      <c r="B23" s="58"/>
      <c r="C23" s="59" t="s">
        <v>6</v>
      </c>
      <c r="D23" s="59"/>
      <c r="E23" s="59"/>
      <c r="F23" s="60">
        <f>SUM(F15:F21)</f>
        <v>0</v>
      </c>
    </row>
    <row r="24" spans="1:6" ht="15">
      <c r="A24" s="58"/>
      <c r="B24" s="58"/>
      <c r="C24" s="59" t="s">
        <v>8</v>
      </c>
      <c r="D24" s="59"/>
      <c r="E24" s="59"/>
      <c r="F24" s="60">
        <f>0.22*F23</f>
        <v>0</v>
      </c>
    </row>
    <row r="25" spans="1:6" ht="15.75" thickBot="1">
      <c r="A25" s="58"/>
      <c r="B25" s="58"/>
      <c r="C25" s="61" t="s">
        <v>7</v>
      </c>
      <c r="D25" s="61"/>
      <c r="E25" s="61"/>
      <c r="F25" s="62">
        <f>SUM(F23:F24)</f>
        <v>0</v>
      </c>
    </row>
    <row r="26" spans="1:6" ht="15.75" thickTop="1">
      <c r="A26" s="8"/>
      <c r="B26" s="8"/>
      <c r="C26" s="8"/>
      <c r="D26" s="8"/>
      <c r="E26" s="8"/>
      <c r="F26" s="8"/>
    </row>
    <row r="27" spans="1:6" ht="15">
      <c r="A27" s="8"/>
      <c r="B27" s="8"/>
      <c r="C27" s="8"/>
      <c r="D27" s="8"/>
      <c r="E27" s="8"/>
      <c r="F27" s="8"/>
    </row>
    <row r="28" spans="1:6" ht="15">
      <c r="A28" s="8"/>
      <c r="B28" s="8"/>
      <c r="C28" s="8"/>
      <c r="D28" s="8"/>
      <c r="E28" s="8"/>
      <c r="F28" s="8"/>
    </row>
    <row r="29" spans="1:6" ht="15.75">
      <c r="A29" s="9" t="s">
        <v>51</v>
      </c>
      <c r="B29" s="35" t="s">
        <v>128</v>
      </c>
      <c r="C29" s="35"/>
      <c r="D29" s="35"/>
      <c r="E29" s="35"/>
      <c r="F29" s="37">
        <f>F23</f>
        <v>0</v>
      </c>
    </row>
    <row r="30" spans="1:6" ht="18.75">
      <c r="A30" s="5"/>
      <c r="B30" s="1"/>
      <c r="C30" s="2"/>
      <c r="D30" s="2"/>
      <c r="E30" s="2"/>
      <c r="F30" s="3"/>
    </row>
    <row r="31" spans="1:6" ht="18.75">
      <c r="A31" s="5"/>
      <c r="B31" s="1"/>
      <c r="C31" s="2"/>
      <c r="D31" s="2"/>
      <c r="E31" s="2"/>
      <c r="F31" s="3"/>
    </row>
    <row r="32" spans="1:6" ht="18.75">
      <c r="A32" s="5"/>
      <c r="B32" s="1"/>
      <c r="C32" s="2"/>
      <c r="D32" s="2"/>
      <c r="E32" s="2"/>
      <c r="F32" s="3"/>
    </row>
    <row r="33" spans="1:6" ht="18.75">
      <c r="A33" s="5"/>
      <c r="B33" s="1"/>
      <c r="C33" s="2"/>
      <c r="D33" s="2"/>
      <c r="E33" s="2"/>
      <c r="F33" s="3"/>
    </row>
    <row r="34" spans="1:6" ht="18.75">
      <c r="A34" s="5"/>
      <c r="B34" s="1"/>
      <c r="C34" s="2"/>
      <c r="D34" s="2"/>
      <c r="E34" s="2"/>
      <c r="F34" s="3"/>
    </row>
    <row r="35" spans="1:6" ht="18.75">
      <c r="A35" s="5"/>
      <c r="B35" s="1"/>
      <c r="C35" s="2"/>
      <c r="D35" s="2"/>
      <c r="E35" s="2"/>
      <c r="F35" s="3"/>
    </row>
    <row r="36" spans="1:6" ht="18.75">
      <c r="A36" s="5"/>
      <c r="B36" s="1"/>
      <c r="C36" s="2"/>
      <c r="D36" s="2"/>
      <c r="E36" s="2"/>
      <c r="F36" s="3"/>
    </row>
    <row r="37" spans="1:6" ht="18.75">
      <c r="A37" s="5"/>
      <c r="B37" s="1"/>
      <c r="C37" s="2"/>
      <c r="D37" s="2"/>
      <c r="E37" s="2"/>
      <c r="F37" s="3"/>
    </row>
    <row r="38" spans="1:6" ht="18.75">
      <c r="A38" s="5"/>
      <c r="B38" s="1"/>
      <c r="C38" s="2"/>
      <c r="D38" s="2"/>
      <c r="E38" s="2"/>
      <c r="F38" s="3"/>
    </row>
    <row r="39" spans="1:6" ht="18.75">
      <c r="A39" s="5"/>
      <c r="B39" s="1"/>
      <c r="C39" s="2"/>
      <c r="D39" s="2"/>
      <c r="E39" s="2"/>
      <c r="F39" s="3"/>
    </row>
    <row r="40" spans="1:6" ht="18.75">
      <c r="A40" s="5"/>
      <c r="B40" s="1"/>
      <c r="C40" s="2"/>
      <c r="D40" s="2"/>
      <c r="E40" s="2"/>
      <c r="F40" s="3"/>
    </row>
    <row r="41" spans="1:6" ht="18.75">
      <c r="A41" s="5"/>
      <c r="B41" s="1"/>
      <c r="C41" s="2"/>
      <c r="D41" s="2"/>
      <c r="E41" s="2"/>
      <c r="F41" s="3"/>
    </row>
    <row r="42" spans="1:6" ht="18.75">
      <c r="A42" s="5"/>
      <c r="B42" s="1"/>
      <c r="C42" s="2"/>
      <c r="D42" s="2"/>
      <c r="E42" s="2"/>
      <c r="F42" s="3"/>
    </row>
    <row r="43" spans="1:6" ht="18.75">
      <c r="A43" s="5"/>
      <c r="B43" s="1"/>
      <c r="C43" s="2"/>
      <c r="D43" s="2"/>
      <c r="E43" s="2"/>
      <c r="F43" s="3"/>
    </row>
    <row r="44" spans="1:6" ht="18.75">
      <c r="A44" s="5"/>
      <c r="B44" s="1"/>
      <c r="C44" s="2"/>
      <c r="D44" s="2"/>
      <c r="E44" s="2"/>
      <c r="F44" s="3"/>
    </row>
    <row r="45" spans="1:6" ht="18.75">
      <c r="A45" s="5"/>
      <c r="B45" s="1"/>
      <c r="C45" s="2"/>
      <c r="D45" s="2"/>
      <c r="E45" s="2"/>
      <c r="F45" s="3"/>
    </row>
    <row r="46" spans="1:6" ht="18.75">
      <c r="A46" s="5"/>
      <c r="B46" s="1"/>
      <c r="C46" s="2"/>
      <c r="D46" s="2"/>
      <c r="E46" s="2"/>
      <c r="F46" s="3"/>
    </row>
    <row r="47" spans="1:6" ht="18.75">
      <c r="A47" s="5"/>
      <c r="B47" s="1"/>
      <c r="C47" s="2"/>
      <c r="D47" s="2"/>
      <c r="E47" s="2"/>
      <c r="F47" s="3"/>
    </row>
    <row r="48" spans="1:6" ht="15">
      <c r="A48" s="19" t="s">
        <v>0</v>
      </c>
      <c r="B48" s="20" t="s">
        <v>1</v>
      </c>
      <c r="C48" s="20" t="s">
        <v>2</v>
      </c>
      <c r="D48" s="20" t="s">
        <v>3</v>
      </c>
      <c r="E48" s="20" t="s">
        <v>4</v>
      </c>
      <c r="F48" s="21" t="s">
        <v>5</v>
      </c>
    </row>
    <row r="49" spans="1:6" ht="15">
      <c r="A49" s="8"/>
      <c r="B49" s="8"/>
      <c r="C49" s="8"/>
      <c r="D49" s="8"/>
      <c r="E49" s="8"/>
      <c r="F49" s="8"/>
    </row>
    <row r="50" spans="1:6" ht="15">
      <c r="A50" s="63"/>
      <c r="B50" s="64" t="s">
        <v>62</v>
      </c>
      <c r="C50" s="43"/>
      <c r="D50" s="43"/>
      <c r="E50" s="43"/>
      <c r="F50" s="65"/>
    </row>
    <row r="51" spans="1:6" ht="15">
      <c r="A51" s="41"/>
      <c r="B51" s="41" t="s">
        <v>13</v>
      </c>
      <c r="C51" s="41"/>
      <c r="D51" s="41"/>
      <c r="E51" s="41"/>
      <c r="F51" s="41"/>
    </row>
    <row r="52" spans="1:6" ht="15.75">
      <c r="A52" s="66"/>
      <c r="B52" s="67" t="s">
        <v>10</v>
      </c>
      <c r="C52" s="40"/>
      <c r="D52" s="38"/>
      <c r="E52" s="38"/>
      <c r="F52" s="38"/>
    </row>
    <row r="53" spans="1:6" ht="15">
      <c r="A53" s="58"/>
      <c r="B53" s="58"/>
      <c r="C53" s="58"/>
      <c r="D53" s="58"/>
      <c r="E53" s="58"/>
      <c r="F53" s="58"/>
    </row>
    <row r="54" spans="1:6" ht="24.75">
      <c r="A54" s="33">
        <v>1</v>
      </c>
      <c r="B54" s="24" t="s">
        <v>63</v>
      </c>
      <c r="C54" s="23" t="s">
        <v>11</v>
      </c>
      <c r="D54" s="22">
        <v>195</v>
      </c>
      <c r="E54" s="68">
        <v>0</v>
      </c>
      <c r="F54" s="68">
        <f>D54*E54</f>
        <v>0</v>
      </c>
    </row>
    <row r="55" spans="1:6" ht="15" customHeight="1">
      <c r="A55" s="18"/>
      <c r="B55" s="18"/>
      <c r="C55" s="18"/>
      <c r="D55" s="18"/>
      <c r="E55" s="69"/>
      <c r="F55" s="69"/>
    </row>
    <row r="56" spans="1:6" ht="24.75">
      <c r="A56" s="33">
        <v>2</v>
      </c>
      <c r="B56" s="24" t="s">
        <v>52</v>
      </c>
      <c r="C56" s="23" t="s">
        <v>14</v>
      </c>
      <c r="D56" s="22">
        <v>8</v>
      </c>
      <c r="E56" s="68">
        <v>0</v>
      </c>
      <c r="F56" s="68">
        <f>D56*E56</f>
        <v>0</v>
      </c>
    </row>
    <row r="57" spans="1:6" ht="15">
      <c r="A57" s="33"/>
      <c r="B57" s="24"/>
      <c r="C57" s="23"/>
      <c r="D57" s="22"/>
      <c r="E57" s="68"/>
      <c r="F57" s="68"/>
    </row>
    <row r="58" spans="1:6" ht="84" customHeight="1">
      <c r="A58" s="33">
        <v>3</v>
      </c>
      <c r="B58" s="29" t="s">
        <v>100</v>
      </c>
      <c r="C58" s="23" t="s">
        <v>15</v>
      </c>
      <c r="D58" s="22">
        <v>1</v>
      </c>
      <c r="E58" s="68">
        <v>0</v>
      </c>
      <c r="F58" s="68">
        <f>D58*E58</f>
        <v>0</v>
      </c>
    </row>
    <row r="59" spans="1:6" ht="15">
      <c r="A59" s="33"/>
      <c r="B59" s="70"/>
      <c r="C59" s="23"/>
      <c r="D59" s="22"/>
      <c r="E59" s="68"/>
      <c r="F59" s="68"/>
    </row>
    <row r="60" spans="1:6" ht="48">
      <c r="A60" s="33">
        <v>4</v>
      </c>
      <c r="B60" s="71" t="s">
        <v>23</v>
      </c>
      <c r="C60" s="23" t="s">
        <v>15</v>
      </c>
      <c r="D60" s="22">
        <v>1</v>
      </c>
      <c r="E60" s="68">
        <v>0</v>
      </c>
      <c r="F60" s="68">
        <f>D60*E60</f>
        <v>0</v>
      </c>
    </row>
    <row r="61" spans="1:6" ht="15">
      <c r="A61" s="33"/>
      <c r="B61" s="71"/>
      <c r="C61" s="23"/>
      <c r="D61" s="22"/>
      <c r="E61" s="68"/>
      <c r="F61" s="68"/>
    </row>
    <row r="62" spans="1:6" ht="15">
      <c r="A62" s="33">
        <v>5</v>
      </c>
      <c r="B62" s="71" t="s">
        <v>76</v>
      </c>
      <c r="C62" s="23" t="s">
        <v>15</v>
      </c>
      <c r="D62" s="22">
        <v>1</v>
      </c>
      <c r="E62" s="68">
        <v>0</v>
      </c>
      <c r="F62" s="68">
        <f>D62*E62</f>
        <v>0</v>
      </c>
    </row>
    <row r="63" spans="1:6" ht="15">
      <c r="A63" s="33"/>
      <c r="B63" s="71"/>
      <c r="C63" s="23"/>
      <c r="D63" s="22"/>
      <c r="E63" s="68"/>
      <c r="F63" s="68"/>
    </row>
    <row r="64" spans="1:6" ht="36">
      <c r="A64" s="33">
        <v>6</v>
      </c>
      <c r="B64" s="71" t="s">
        <v>17</v>
      </c>
      <c r="C64" s="23" t="s">
        <v>15</v>
      </c>
      <c r="D64" s="22">
        <v>1</v>
      </c>
      <c r="E64" s="68">
        <v>0</v>
      </c>
      <c r="F64" s="68">
        <f>D64*E64</f>
        <v>0</v>
      </c>
    </row>
    <row r="65" spans="1:6" ht="15">
      <c r="A65" s="18"/>
      <c r="B65" s="18"/>
      <c r="C65" s="18"/>
      <c r="D65" s="18"/>
      <c r="E65" s="69"/>
      <c r="F65" s="69"/>
    </row>
    <row r="66" spans="1:6" ht="15">
      <c r="A66" s="33">
        <v>7</v>
      </c>
      <c r="B66" s="24"/>
      <c r="C66" s="23"/>
      <c r="D66" s="22"/>
      <c r="E66" s="68"/>
      <c r="F66" s="68"/>
    </row>
    <row r="67" spans="1:6" ht="15">
      <c r="A67" s="18"/>
      <c r="B67" s="18"/>
      <c r="C67" s="18"/>
      <c r="D67" s="18"/>
      <c r="E67" s="69"/>
      <c r="F67" s="69"/>
    </row>
    <row r="68" spans="1:6" ht="24.75">
      <c r="A68" s="33">
        <v>8</v>
      </c>
      <c r="B68" s="24" t="s">
        <v>18</v>
      </c>
      <c r="C68" s="23" t="s">
        <v>15</v>
      </c>
      <c r="D68" s="22">
        <v>1</v>
      </c>
      <c r="E68" s="68">
        <v>0</v>
      </c>
      <c r="F68" s="68">
        <f>D68*E68</f>
        <v>0</v>
      </c>
    </row>
    <row r="69" spans="1:6" ht="15">
      <c r="A69" s="18"/>
      <c r="B69" s="18"/>
      <c r="C69" s="18"/>
      <c r="D69" s="18"/>
      <c r="E69" s="69"/>
      <c r="F69" s="69"/>
    </row>
    <row r="70" spans="1:6" ht="15">
      <c r="A70" s="33">
        <v>9</v>
      </c>
      <c r="B70" s="24" t="s">
        <v>19</v>
      </c>
      <c r="C70" s="23" t="s">
        <v>14</v>
      </c>
      <c r="D70" s="22">
        <v>7</v>
      </c>
      <c r="E70" s="68">
        <v>0</v>
      </c>
      <c r="F70" s="68">
        <f>D70*E70</f>
        <v>0</v>
      </c>
    </row>
    <row r="71" spans="1:6" ht="15">
      <c r="A71" s="18"/>
      <c r="B71" s="18"/>
      <c r="C71" s="18"/>
      <c r="D71" s="18"/>
      <c r="E71" s="69"/>
      <c r="F71" s="69"/>
    </row>
    <row r="72" spans="1:6" ht="24.75">
      <c r="A72" s="33">
        <v>10</v>
      </c>
      <c r="B72" s="24" t="s">
        <v>20</v>
      </c>
      <c r="C72" s="23" t="s">
        <v>21</v>
      </c>
      <c r="D72" s="22">
        <v>6</v>
      </c>
      <c r="E72" s="68">
        <v>0</v>
      </c>
      <c r="F72" s="68">
        <f>D72*E72</f>
        <v>0</v>
      </c>
    </row>
    <row r="73" spans="1:6" ht="15">
      <c r="A73" s="18"/>
      <c r="B73" s="18"/>
      <c r="C73" s="18"/>
      <c r="D73" s="18"/>
      <c r="E73" s="69"/>
      <c r="F73" s="69"/>
    </row>
    <row r="74" spans="1:6" ht="24.75">
      <c r="A74" s="33">
        <v>11</v>
      </c>
      <c r="B74" s="24" t="s">
        <v>34</v>
      </c>
      <c r="C74" s="23" t="s">
        <v>21</v>
      </c>
      <c r="D74" s="22">
        <v>6</v>
      </c>
      <c r="E74" s="68">
        <v>0</v>
      </c>
      <c r="F74" s="68">
        <f>D74*E74</f>
        <v>0</v>
      </c>
    </row>
    <row r="75" spans="1:6" ht="15">
      <c r="A75" s="58"/>
      <c r="B75" s="58"/>
      <c r="C75" s="58"/>
      <c r="D75" s="58"/>
      <c r="E75" s="72"/>
      <c r="F75" s="72"/>
    </row>
    <row r="76" spans="1:6" ht="15.75">
      <c r="A76" s="66"/>
      <c r="B76" s="67" t="s">
        <v>22</v>
      </c>
      <c r="C76" s="40"/>
      <c r="D76" s="38"/>
      <c r="E76" s="73"/>
      <c r="F76" s="74">
        <f>SUM(F54:F74)</f>
        <v>0</v>
      </c>
    </row>
    <row r="77" spans="1:6" ht="15">
      <c r="A77" s="41"/>
      <c r="B77" s="41"/>
      <c r="C77" s="41"/>
      <c r="D77" s="41"/>
      <c r="E77" s="41"/>
      <c r="F77" s="41"/>
    </row>
    <row r="78" spans="1:6" ht="15.75">
      <c r="A78" s="66"/>
      <c r="B78" s="39" t="s">
        <v>25</v>
      </c>
      <c r="C78" s="40"/>
      <c r="D78" s="38"/>
      <c r="E78" s="38"/>
      <c r="F78" s="38"/>
    </row>
    <row r="79" spans="1:6" ht="15">
      <c r="A79" s="58"/>
      <c r="B79" s="58"/>
      <c r="C79" s="58"/>
      <c r="D79" s="58"/>
      <c r="E79" s="58"/>
      <c r="F79" s="58"/>
    </row>
    <row r="80" spans="1:6" ht="24">
      <c r="A80" s="33">
        <v>1</v>
      </c>
      <c r="B80" s="17" t="s">
        <v>26</v>
      </c>
      <c r="C80" s="23" t="s">
        <v>120</v>
      </c>
      <c r="D80" s="22">
        <v>39</v>
      </c>
      <c r="E80" s="27">
        <v>0</v>
      </c>
      <c r="F80" s="28">
        <f>D80*E80</f>
        <v>0</v>
      </c>
    </row>
    <row r="81" spans="1:6" ht="15">
      <c r="A81" s="18"/>
      <c r="B81" s="18"/>
      <c r="C81" s="18"/>
      <c r="D81" s="18"/>
      <c r="E81" s="18"/>
      <c r="F81" s="18"/>
    </row>
    <row r="82" spans="1:6" ht="15">
      <c r="A82" s="33">
        <v>2</v>
      </c>
      <c r="B82" s="24" t="s">
        <v>27</v>
      </c>
      <c r="C82" s="23" t="s">
        <v>28</v>
      </c>
      <c r="D82" s="22">
        <v>68</v>
      </c>
      <c r="E82" s="30">
        <v>0</v>
      </c>
      <c r="F82" s="28">
        <f>D82*E82</f>
        <v>0</v>
      </c>
    </row>
    <row r="83" spans="1:6" ht="15">
      <c r="A83" s="33"/>
      <c r="B83" s="24"/>
      <c r="C83" s="23"/>
      <c r="D83" s="22"/>
      <c r="E83" s="30"/>
      <c r="F83" s="28"/>
    </row>
    <row r="84" spans="1:6" ht="36.75">
      <c r="A84" s="33">
        <v>3</v>
      </c>
      <c r="B84" s="24" t="s">
        <v>47</v>
      </c>
      <c r="C84" s="23" t="s">
        <v>121</v>
      </c>
      <c r="D84" s="22">
        <v>180</v>
      </c>
      <c r="E84" s="30">
        <v>0</v>
      </c>
      <c r="F84" s="28">
        <f>D84*E84</f>
        <v>0</v>
      </c>
    </row>
    <row r="85" spans="1:6" ht="15">
      <c r="A85" s="33"/>
      <c r="B85" s="24"/>
      <c r="C85" s="23"/>
      <c r="D85" s="22"/>
      <c r="E85" s="30"/>
      <c r="F85" s="28"/>
    </row>
    <row r="86" spans="1:6" ht="15">
      <c r="A86" s="75" t="s">
        <v>0</v>
      </c>
      <c r="B86" s="76" t="s">
        <v>1</v>
      </c>
      <c r="C86" s="76" t="s">
        <v>2</v>
      </c>
      <c r="D86" s="76" t="s">
        <v>3</v>
      </c>
      <c r="E86" s="76" t="s">
        <v>4</v>
      </c>
      <c r="F86" s="77" t="s">
        <v>5</v>
      </c>
    </row>
    <row r="87" spans="1:6" ht="15">
      <c r="A87" s="58"/>
      <c r="B87" s="58"/>
      <c r="C87" s="58"/>
      <c r="D87" s="58"/>
      <c r="E87" s="58"/>
      <c r="F87" s="58"/>
    </row>
    <row r="88" spans="1:6" ht="24.75">
      <c r="A88" s="33">
        <v>4</v>
      </c>
      <c r="B88" s="24" t="s">
        <v>95</v>
      </c>
      <c r="C88" s="23" t="s">
        <v>121</v>
      </c>
      <c r="D88" s="22">
        <v>80</v>
      </c>
      <c r="E88" s="30">
        <v>0</v>
      </c>
      <c r="F88" s="28">
        <f>D88*E88</f>
        <v>0</v>
      </c>
    </row>
    <row r="89" spans="1:6" ht="15">
      <c r="A89" s="33"/>
      <c r="B89" s="24"/>
      <c r="C89" s="23"/>
      <c r="D89" s="22"/>
      <c r="E89" s="30"/>
      <c r="F89" s="28"/>
    </row>
    <row r="90" spans="1:6" ht="84">
      <c r="A90" s="33">
        <v>5</v>
      </c>
      <c r="B90" s="17" t="s">
        <v>64</v>
      </c>
      <c r="C90" s="23"/>
      <c r="D90" s="22"/>
      <c r="E90" s="27"/>
      <c r="F90" s="28"/>
    </row>
    <row r="91" spans="1:6" ht="15">
      <c r="A91" s="33"/>
      <c r="B91" s="17" t="s">
        <v>29</v>
      </c>
      <c r="C91" s="23" t="s">
        <v>120</v>
      </c>
      <c r="D91" s="22">
        <v>13.3</v>
      </c>
      <c r="E91" s="27">
        <v>0</v>
      </c>
      <c r="F91" s="28">
        <f>D91*E91</f>
        <v>0</v>
      </c>
    </row>
    <row r="92" spans="1:6" ht="15">
      <c r="A92" s="33"/>
      <c r="B92" s="17" t="s">
        <v>30</v>
      </c>
      <c r="C92" s="23" t="s">
        <v>120</v>
      </c>
      <c r="D92" s="22">
        <v>16.7</v>
      </c>
      <c r="E92" s="27">
        <v>0</v>
      </c>
      <c r="F92" s="28">
        <f>D92*E92</f>
        <v>0</v>
      </c>
    </row>
    <row r="93" spans="1:6" ht="15">
      <c r="A93" s="33"/>
      <c r="B93" s="17" t="s">
        <v>31</v>
      </c>
      <c r="C93" s="23" t="s">
        <v>120</v>
      </c>
      <c r="D93" s="22">
        <v>3.3</v>
      </c>
      <c r="E93" s="27">
        <v>0</v>
      </c>
      <c r="F93" s="28">
        <f>D93*E93</f>
        <v>0</v>
      </c>
    </row>
    <row r="94" spans="1:6" ht="15">
      <c r="A94" s="18"/>
      <c r="B94" s="18"/>
      <c r="C94" s="18"/>
      <c r="D94" s="18"/>
      <c r="E94" s="18"/>
      <c r="F94" s="18"/>
    </row>
    <row r="95" spans="1:6" ht="60">
      <c r="A95" s="33">
        <v>6</v>
      </c>
      <c r="B95" s="25" t="s">
        <v>65</v>
      </c>
      <c r="C95" s="23"/>
      <c r="D95" s="22"/>
      <c r="E95" s="27"/>
      <c r="F95" s="28"/>
    </row>
    <row r="96" spans="1:6" ht="15">
      <c r="A96" s="33"/>
      <c r="B96" s="17" t="s">
        <v>29</v>
      </c>
      <c r="C96" s="23" t="s">
        <v>120</v>
      </c>
      <c r="D96" s="22">
        <v>75.6</v>
      </c>
      <c r="E96" s="27">
        <v>0</v>
      </c>
      <c r="F96" s="28">
        <f>D96*E96</f>
        <v>0</v>
      </c>
    </row>
    <row r="97" spans="1:6" ht="15">
      <c r="A97" s="33"/>
      <c r="B97" s="17" t="s">
        <v>30</v>
      </c>
      <c r="C97" s="23" t="s">
        <v>120</v>
      </c>
      <c r="D97" s="22">
        <v>94.5</v>
      </c>
      <c r="E97" s="27">
        <v>0</v>
      </c>
      <c r="F97" s="28">
        <f>D97*E97</f>
        <v>0</v>
      </c>
    </row>
    <row r="98" spans="1:6" ht="15">
      <c r="A98" s="33"/>
      <c r="B98" s="17" t="s">
        <v>31</v>
      </c>
      <c r="C98" s="23" t="s">
        <v>120</v>
      </c>
      <c r="D98" s="22">
        <v>18.9</v>
      </c>
      <c r="E98" s="27">
        <v>0</v>
      </c>
      <c r="F98" s="28">
        <f>D98*E98</f>
        <v>0</v>
      </c>
    </row>
    <row r="99" spans="1:6" ht="15">
      <c r="A99" s="33"/>
      <c r="B99" s="17"/>
      <c r="C99" s="23"/>
      <c r="D99" s="22"/>
      <c r="E99" s="27"/>
      <c r="F99" s="28"/>
    </row>
    <row r="100" spans="1:6" ht="48">
      <c r="A100" s="33">
        <v>7</v>
      </c>
      <c r="B100" s="25" t="s">
        <v>73</v>
      </c>
      <c r="C100" s="23"/>
      <c r="D100" s="22"/>
      <c r="E100" s="27"/>
      <c r="F100" s="28"/>
    </row>
    <row r="101" spans="1:6" ht="15">
      <c r="A101" s="33"/>
      <c r="B101" s="17" t="s">
        <v>29</v>
      </c>
      <c r="C101" s="23" t="s">
        <v>120</v>
      </c>
      <c r="D101" s="22">
        <v>7</v>
      </c>
      <c r="E101" s="27">
        <v>0</v>
      </c>
      <c r="F101" s="28">
        <f>D101*E101</f>
        <v>0</v>
      </c>
    </row>
    <row r="102" spans="1:6" ht="15">
      <c r="A102" s="33"/>
      <c r="B102" s="17" t="s">
        <v>30</v>
      </c>
      <c r="C102" s="23" t="s">
        <v>120</v>
      </c>
      <c r="D102" s="22">
        <v>8.8</v>
      </c>
      <c r="E102" s="27">
        <v>0</v>
      </c>
      <c r="F102" s="28">
        <f>D102*E102</f>
        <v>0</v>
      </c>
    </row>
    <row r="103" spans="1:6" ht="15">
      <c r="A103" s="33"/>
      <c r="B103" s="17" t="s">
        <v>31</v>
      </c>
      <c r="C103" s="23" t="s">
        <v>120</v>
      </c>
      <c r="D103" s="22">
        <v>1.8</v>
      </c>
      <c r="E103" s="27">
        <v>0</v>
      </c>
      <c r="F103" s="28">
        <f>D103*E103</f>
        <v>0</v>
      </c>
    </row>
    <row r="104" spans="1:6" ht="15">
      <c r="A104" s="18"/>
      <c r="B104" s="18"/>
      <c r="C104" s="18"/>
      <c r="D104" s="18"/>
      <c r="E104" s="18"/>
      <c r="F104" s="18"/>
    </row>
    <row r="105" spans="1:6" ht="36.75">
      <c r="A105" s="33">
        <v>8</v>
      </c>
      <c r="B105" s="24" t="s">
        <v>53</v>
      </c>
      <c r="C105" s="23" t="s">
        <v>120</v>
      </c>
      <c r="D105" s="22">
        <v>3</v>
      </c>
      <c r="E105" s="27">
        <v>0</v>
      </c>
      <c r="F105" s="28">
        <f>D105*E105</f>
        <v>0</v>
      </c>
    </row>
    <row r="106" spans="1:6" ht="15">
      <c r="A106" s="33"/>
      <c r="B106" s="24"/>
      <c r="C106" s="23"/>
      <c r="D106" s="22"/>
      <c r="E106" s="27"/>
      <c r="F106" s="28"/>
    </row>
    <row r="107" spans="1:6" ht="36.75">
      <c r="A107" s="78">
        <v>9</v>
      </c>
      <c r="B107" s="26" t="s">
        <v>101</v>
      </c>
      <c r="C107" s="23" t="s">
        <v>120</v>
      </c>
      <c r="D107" s="22">
        <v>19</v>
      </c>
      <c r="E107" s="27">
        <v>0</v>
      </c>
      <c r="F107" s="28">
        <f>D107*E107</f>
        <v>0</v>
      </c>
    </row>
    <row r="108" spans="1:6" ht="15">
      <c r="A108" s="78"/>
      <c r="B108" s="26"/>
      <c r="C108" s="23"/>
      <c r="D108" s="22"/>
      <c r="E108" s="27"/>
      <c r="F108" s="28"/>
    </row>
    <row r="109" spans="1:6" ht="48.75">
      <c r="A109" s="78">
        <v>10</v>
      </c>
      <c r="B109" s="26" t="s">
        <v>77</v>
      </c>
      <c r="C109" s="23" t="s">
        <v>120</v>
      </c>
      <c r="D109" s="22">
        <v>18</v>
      </c>
      <c r="E109" s="27">
        <v>0</v>
      </c>
      <c r="F109" s="28">
        <f>D109*E109</f>
        <v>0</v>
      </c>
    </row>
    <row r="110" spans="1:6" ht="15">
      <c r="A110" s="78"/>
      <c r="B110" s="26"/>
      <c r="C110" s="23"/>
      <c r="D110" s="22"/>
      <c r="E110" s="27"/>
      <c r="F110" s="28"/>
    </row>
    <row r="111" spans="1:6" ht="36.75">
      <c r="A111" s="33">
        <v>11</v>
      </c>
      <c r="B111" s="24" t="s">
        <v>66</v>
      </c>
      <c r="C111" s="23" t="s">
        <v>121</v>
      </c>
      <c r="D111" s="22">
        <v>136</v>
      </c>
      <c r="E111" s="27">
        <v>0</v>
      </c>
      <c r="F111" s="28">
        <f>D111*E111</f>
        <v>0</v>
      </c>
    </row>
    <row r="112" spans="1:6" ht="15">
      <c r="A112" s="18"/>
      <c r="B112" s="18"/>
      <c r="C112" s="18"/>
      <c r="D112" s="18"/>
      <c r="E112" s="18"/>
      <c r="F112" s="18"/>
    </row>
    <row r="113" spans="1:6" ht="36.75">
      <c r="A113" s="33">
        <v>12</v>
      </c>
      <c r="B113" s="24" t="s">
        <v>32</v>
      </c>
      <c r="C113" s="23" t="s">
        <v>121</v>
      </c>
      <c r="D113" s="22">
        <v>30</v>
      </c>
      <c r="E113" s="27">
        <v>0</v>
      </c>
      <c r="F113" s="28">
        <f>D113*E113</f>
        <v>0</v>
      </c>
    </row>
    <row r="114" spans="1:6" ht="15">
      <c r="A114" s="33"/>
      <c r="B114" s="24"/>
      <c r="C114" s="23"/>
      <c r="D114" s="22"/>
      <c r="E114" s="27"/>
      <c r="F114" s="28"/>
    </row>
    <row r="115" spans="1:6" ht="36">
      <c r="A115" s="33">
        <v>13</v>
      </c>
      <c r="B115" s="17" t="s">
        <v>115</v>
      </c>
      <c r="C115" s="23" t="s">
        <v>121</v>
      </c>
      <c r="D115" s="22">
        <v>200</v>
      </c>
      <c r="E115" s="27">
        <v>0</v>
      </c>
      <c r="F115" s="28">
        <f>D115*E115</f>
        <v>0</v>
      </c>
    </row>
    <row r="116" spans="1:6" ht="15">
      <c r="A116" s="33"/>
      <c r="B116" s="17"/>
      <c r="C116" s="23"/>
      <c r="D116" s="22"/>
      <c r="E116" s="27"/>
      <c r="F116" s="28"/>
    </row>
    <row r="117" spans="1:6" ht="15">
      <c r="A117" s="33"/>
      <c r="B117" s="17"/>
      <c r="C117" s="23"/>
      <c r="D117" s="22"/>
      <c r="E117" s="27"/>
      <c r="F117" s="28"/>
    </row>
    <row r="118" spans="1:6" ht="15">
      <c r="A118" s="33"/>
      <c r="B118" s="17"/>
      <c r="C118" s="23"/>
      <c r="D118" s="22"/>
      <c r="E118" s="27"/>
      <c r="F118" s="28"/>
    </row>
    <row r="119" spans="1:6" ht="15">
      <c r="A119" s="75" t="s">
        <v>0</v>
      </c>
      <c r="B119" s="76" t="s">
        <v>1</v>
      </c>
      <c r="C119" s="76" t="s">
        <v>2</v>
      </c>
      <c r="D119" s="76" t="s">
        <v>3</v>
      </c>
      <c r="E119" s="76" t="s">
        <v>4</v>
      </c>
      <c r="F119" s="77" t="s">
        <v>5</v>
      </c>
    </row>
    <row r="120" spans="1:6" ht="15">
      <c r="A120" s="16"/>
      <c r="B120" s="79"/>
      <c r="C120" s="12"/>
      <c r="D120" s="80"/>
      <c r="E120" s="7"/>
      <c r="F120" s="13"/>
    </row>
    <row r="121" spans="1:6" ht="72">
      <c r="A121" s="33">
        <v>14</v>
      </c>
      <c r="B121" s="17" t="s">
        <v>130</v>
      </c>
      <c r="C121" s="23" t="s">
        <v>120</v>
      </c>
      <c r="D121" s="22">
        <v>5</v>
      </c>
      <c r="E121" s="27">
        <v>0</v>
      </c>
      <c r="F121" s="28">
        <f>D121*E121</f>
        <v>0</v>
      </c>
    </row>
    <row r="122" spans="1:6" ht="15">
      <c r="A122" s="18"/>
      <c r="B122" s="18"/>
      <c r="C122" s="18"/>
      <c r="D122" s="18"/>
      <c r="E122" s="18"/>
      <c r="F122" s="18"/>
    </row>
    <row r="123" spans="1:6" ht="60.75">
      <c r="A123" s="33">
        <v>15</v>
      </c>
      <c r="B123" s="24" t="s">
        <v>68</v>
      </c>
      <c r="C123" s="23" t="s">
        <v>120</v>
      </c>
      <c r="D123" s="22">
        <v>10.65</v>
      </c>
      <c r="E123" s="27">
        <v>0</v>
      </c>
      <c r="F123" s="28">
        <f>D123*E123</f>
        <v>0</v>
      </c>
    </row>
    <row r="124" spans="1:6" ht="15">
      <c r="A124" s="33"/>
      <c r="B124" s="24"/>
      <c r="C124" s="23"/>
      <c r="D124" s="22"/>
      <c r="E124" s="27"/>
      <c r="F124" s="28"/>
    </row>
    <row r="125" spans="1:6" ht="36.75">
      <c r="A125" s="33">
        <v>16</v>
      </c>
      <c r="B125" s="24" t="s">
        <v>67</v>
      </c>
      <c r="C125" s="23" t="s">
        <v>120</v>
      </c>
      <c r="D125" s="22">
        <v>1.4</v>
      </c>
      <c r="E125" s="27">
        <v>0</v>
      </c>
      <c r="F125" s="28">
        <f>D125*E125</f>
        <v>0</v>
      </c>
    </row>
    <row r="126" spans="1:6" ht="15">
      <c r="A126" s="33"/>
      <c r="B126" s="24"/>
      <c r="C126" s="23"/>
      <c r="D126" s="22"/>
      <c r="E126" s="27"/>
      <c r="F126" s="28"/>
    </row>
    <row r="127" spans="1:6" ht="48">
      <c r="A127" s="33">
        <v>17</v>
      </c>
      <c r="B127" s="17" t="s">
        <v>69</v>
      </c>
      <c r="C127" s="23" t="s">
        <v>120</v>
      </c>
      <c r="D127" s="22">
        <v>4.5</v>
      </c>
      <c r="E127" s="27">
        <v>0</v>
      </c>
      <c r="F127" s="28">
        <f>D127*E127</f>
        <v>0</v>
      </c>
    </row>
    <row r="128" spans="1:6" ht="15">
      <c r="A128" s="33"/>
      <c r="B128" s="24"/>
      <c r="C128" s="23"/>
      <c r="D128" s="22"/>
      <c r="E128" s="27"/>
      <c r="F128" s="28"/>
    </row>
    <row r="129" spans="1:6" ht="60">
      <c r="A129" s="33">
        <v>18</v>
      </c>
      <c r="B129" s="17" t="s">
        <v>74</v>
      </c>
      <c r="C129" s="23" t="s">
        <v>120</v>
      </c>
      <c r="D129" s="22">
        <v>11.4</v>
      </c>
      <c r="E129" s="27">
        <v>0</v>
      </c>
      <c r="F129" s="28">
        <f>D129*E129</f>
        <v>0</v>
      </c>
    </row>
    <row r="130" spans="1:6" ht="15">
      <c r="A130" s="18"/>
      <c r="B130" s="18"/>
      <c r="C130" s="18"/>
      <c r="D130" s="18"/>
      <c r="E130" s="18"/>
      <c r="F130" s="18"/>
    </row>
    <row r="131" spans="1:6" ht="84">
      <c r="A131" s="33">
        <v>19</v>
      </c>
      <c r="B131" s="17" t="s">
        <v>126</v>
      </c>
      <c r="C131" s="23" t="s">
        <v>120</v>
      </c>
      <c r="D131" s="22">
        <v>15.6</v>
      </c>
      <c r="E131" s="27">
        <v>0</v>
      </c>
      <c r="F131" s="28">
        <f>D131*E131</f>
        <v>0</v>
      </c>
    </row>
    <row r="132" spans="1:6" ht="15">
      <c r="A132" s="18"/>
      <c r="B132" s="18"/>
      <c r="C132" s="18"/>
      <c r="D132" s="18"/>
      <c r="E132" s="18"/>
      <c r="F132" s="18"/>
    </row>
    <row r="133" spans="1:6" ht="84">
      <c r="A133" s="33">
        <v>20</v>
      </c>
      <c r="B133" s="17" t="s">
        <v>125</v>
      </c>
      <c r="C133" s="23" t="s">
        <v>120</v>
      </c>
      <c r="D133" s="22">
        <v>58.5</v>
      </c>
      <c r="E133" s="27">
        <v>0</v>
      </c>
      <c r="F133" s="28">
        <f>D133*E133</f>
        <v>0</v>
      </c>
    </row>
    <row r="134" spans="1:6" ht="15">
      <c r="A134" s="18"/>
      <c r="B134" s="18"/>
      <c r="C134" s="18"/>
      <c r="D134" s="18"/>
      <c r="E134" s="18"/>
      <c r="F134" s="18"/>
    </row>
    <row r="135" spans="1:6" ht="36">
      <c r="A135" s="33">
        <v>21</v>
      </c>
      <c r="B135" s="17" t="s">
        <v>70</v>
      </c>
      <c r="C135" s="23" t="s">
        <v>120</v>
      </c>
      <c r="D135" s="22">
        <v>4</v>
      </c>
      <c r="E135" s="27">
        <v>0</v>
      </c>
      <c r="F135" s="28">
        <f>D135*E135</f>
        <v>0</v>
      </c>
    </row>
    <row r="136" spans="1:6" ht="15">
      <c r="A136" s="33"/>
      <c r="B136" s="17"/>
      <c r="C136" s="23"/>
      <c r="D136" s="22"/>
      <c r="E136" s="27"/>
      <c r="F136" s="28"/>
    </row>
    <row r="137" spans="1:6" ht="48">
      <c r="A137" s="33">
        <v>22</v>
      </c>
      <c r="B137" s="17" t="s">
        <v>89</v>
      </c>
      <c r="C137" s="23" t="s">
        <v>120</v>
      </c>
      <c r="D137" s="22">
        <v>56.4</v>
      </c>
      <c r="E137" s="27">
        <v>0</v>
      </c>
      <c r="F137" s="28">
        <f>D137*E137</f>
        <v>0</v>
      </c>
    </row>
    <row r="138" spans="1:6" ht="15">
      <c r="A138" s="16"/>
      <c r="B138" s="11"/>
      <c r="C138" s="12"/>
      <c r="D138" s="80"/>
      <c r="E138" s="7"/>
      <c r="F138" s="13"/>
    </row>
    <row r="139" spans="1:6" ht="72">
      <c r="A139" s="33">
        <v>23</v>
      </c>
      <c r="B139" s="17" t="s">
        <v>127</v>
      </c>
      <c r="C139" s="23" t="s">
        <v>120</v>
      </c>
      <c r="D139" s="22">
        <v>72</v>
      </c>
      <c r="E139" s="27">
        <v>0</v>
      </c>
      <c r="F139" s="28">
        <f>D139*E139</f>
        <v>0</v>
      </c>
    </row>
    <row r="140" spans="1:6" ht="15">
      <c r="A140" s="16"/>
      <c r="B140" s="11"/>
      <c r="C140" s="12"/>
      <c r="D140" s="80"/>
      <c r="E140" s="7"/>
      <c r="F140" s="13"/>
    </row>
    <row r="141" spans="1:6" ht="15">
      <c r="A141" s="16"/>
      <c r="B141" s="11"/>
      <c r="C141" s="12"/>
      <c r="D141" s="80"/>
      <c r="E141" s="7"/>
      <c r="F141" s="13"/>
    </row>
    <row r="142" spans="1:6" ht="15">
      <c r="A142" s="75" t="s">
        <v>0</v>
      </c>
      <c r="B142" s="76" t="s">
        <v>1</v>
      </c>
      <c r="C142" s="76" t="s">
        <v>2</v>
      </c>
      <c r="D142" s="76" t="s">
        <v>3</v>
      </c>
      <c r="E142" s="76" t="s">
        <v>4</v>
      </c>
      <c r="F142" s="77" t="s">
        <v>5</v>
      </c>
    </row>
    <row r="143" spans="1:6" ht="15">
      <c r="A143" s="16"/>
      <c r="B143" s="11"/>
      <c r="C143" s="12"/>
      <c r="D143" s="80"/>
      <c r="E143" s="7"/>
      <c r="F143" s="13"/>
    </row>
    <row r="144" spans="1:6" ht="24.75">
      <c r="A144" s="78">
        <v>24</v>
      </c>
      <c r="B144" s="26" t="s">
        <v>90</v>
      </c>
      <c r="C144" s="23" t="s">
        <v>120</v>
      </c>
      <c r="D144" s="22">
        <v>9.6</v>
      </c>
      <c r="E144" s="27">
        <v>0</v>
      </c>
      <c r="F144" s="28">
        <f>D144*E144</f>
        <v>0</v>
      </c>
    </row>
    <row r="145" spans="1:6" ht="15">
      <c r="A145" s="78"/>
      <c r="B145" s="26"/>
      <c r="C145" s="23"/>
      <c r="D145" s="22"/>
      <c r="E145" s="27"/>
      <c r="F145" s="28"/>
    </row>
    <row r="146" spans="1:6" ht="60">
      <c r="A146" s="78">
        <v>25</v>
      </c>
      <c r="B146" s="29" t="s">
        <v>122</v>
      </c>
      <c r="C146" s="23" t="s">
        <v>11</v>
      </c>
      <c r="D146" s="22">
        <v>30</v>
      </c>
      <c r="E146" s="27">
        <v>0</v>
      </c>
      <c r="F146" s="30">
        <f>D146*E146</f>
        <v>0</v>
      </c>
    </row>
    <row r="147" spans="1:6" ht="15">
      <c r="A147" s="78"/>
      <c r="B147" s="29"/>
      <c r="C147" s="23"/>
      <c r="D147" s="22"/>
      <c r="E147" s="27"/>
      <c r="F147" s="30"/>
    </row>
    <row r="148" spans="1:6" ht="36">
      <c r="A148" s="78">
        <v>26</v>
      </c>
      <c r="B148" s="17" t="s">
        <v>91</v>
      </c>
      <c r="C148" s="23" t="s">
        <v>120</v>
      </c>
      <c r="D148" s="31">
        <v>8.4</v>
      </c>
      <c r="E148" s="27">
        <v>0</v>
      </c>
      <c r="F148" s="27">
        <f>D148*E148</f>
        <v>0</v>
      </c>
    </row>
    <row r="149" spans="1:6" ht="15">
      <c r="A149" s="78"/>
      <c r="B149" s="17"/>
      <c r="C149" s="23"/>
      <c r="D149" s="31"/>
      <c r="E149" s="27"/>
      <c r="F149" s="27"/>
    </row>
    <row r="150" spans="1:6" ht="36">
      <c r="A150" s="78">
        <v>27</v>
      </c>
      <c r="B150" s="29" t="s">
        <v>78</v>
      </c>
      <c r="C150" s="23" t="s">
        <v>11</v>
      </c>
      <c r="D150" s="22">
        <v>30</v>
      </c>
      <c r="E150" s="27">
        <v>0</v>
      </c>
      <c r="F150" s="30">
        <f>D150*E150</f>
        <v>0</v>
      </c>
    </row>
    <row r="151" spans="1:6" ht="15">
      <c r="A151" s="78"/>
      <c r="B151" s="29"/>
      <c r="C151" s="23"/>
      <c r="D151" s="22"/>
      <c r="E151" s="27"/>
      <c r="F151" s="30"/>
    </row>
    <row r="152" spans="1:6" ht="36">
      <c r="A152" s="78">
        <v>28</v>
      </c>
      <c r="B152" s="29" t="s">
        <v>92</v>
      </c>
      <c r="C152" s="23" t="s">
        <v>11</v>
      </c>
      <c r="D152" s="22">
        <v>10</v>
      </c>
      <c r="E152" s="27">
        <v>0</v>
      </c>
      <c r="F152" s="30">
        <f>D152*E152</f>
        <v>0</v>
      </c>
    </row>
    <row r="153" spans="1:6" ht="15">
      <c r="A153" s="78"/>
      <c r="B153" s="29"/>
      <c r="C153" s="23"/>
      <c r="D153" s="22"/>
      <c r="E153" s="27"/>
      <c r="F153" s="30"/>
    </row>
    <row r="154" spans="1:6" ht="48.75">
      <c r="A154" s="81">
        <v>29</v>
      </c>
      <c r="B154" s="24" t="s">
        <v>75</v>
      </c>
      <c r="C154" s="23" t="s">
        <v>120</v>
      </c>
      <c r="D154" s="22">
        <v>86</v>
      </c>
      <c r="E154" s="27">
        <v>0</v>
      </c>
      <c r="F154" s="28">
        <f>D154*E154</f>
        <v>0</v>
      </c>
    </row>
    <row r="155" spans="1:6" ht="15">
      <c r="A155" s="81"/>
      <c r="B155" s="24"/>
      <c r="C155" s="23"/>
      <c r="D155" s="22"/>
      <c r="E155" s="27"/>
      <c r="F155" s="28"/>
    </row>
    <row r="156" spans="1:6" ht="24.75">
      <c r="A156" s="81">
        <v>30</v>
      </c>
      <c r="B156" s="32" t="s">
        <v>33</v>
      </c>
      <c r="C156" s="23" t="s">
        <v>21</v>
      </c>
      <c r="D156" s="22">
        <v>4</v>
      </c>
      <c r="E156" s="27">
        <v>0</v>
      </c>
      <c r="F156" s="28">
        <f>D156*E156</f>
        <v>0</v>
      </c>
    </row>
    <row r="157" spans="1:6" ht="15">
      <c r="A157" s="81"/>
      <c r="B157" s="24"/>
      <c r="C157" s="23"/>
      <c r="D157" s="22"/>
      <c r="E157" s="27"/>
      <c r="F157" s="28"/>
    </row>
    <row r="158" spans="1:6" ht="36">
      <c r="A158" s="33">
        <v>31</v>
      </c>
      <c r="B158" s="17" t="s">
        <v>129</v>
      </c>
      <c r="C158" s="23" t="s">
        <v>120</v>
      </c>
      <c r="D158" s="22">
        <v>9.5</v>
      </c>
      <c r="E158" s="27">
        <v>0</v>
      </c>
      <c r="F158" s="28">
        <f>D158*E158</f>
        <v>0</v>
      </c>
    </row>
    <row r="159" spans="1:6" ht="15">
      <c r="A159" s="18"/>
      <c r="B159" s="18"/>
      <c r="C159" s="18"/>
      <c r="D159" s="18"/>
      <c r="E159" s="18"/>
      <c r="F159" s="18"/>
    </row>
    <row r="160" spans="1:6" ht="48">
      <c r="A160" s="33">
        <v>32</v>
      </c>
      <c r="B160" s="17" t="s">
        <v>93</v>
      </c>
      <c r="C160" s="23" t="s">
        <v>121</v>
      </c>
      <c r="D160" s="22">
        <v>200</v>
      </c>
      <c r="E160" s="27">
        <v>0</v>
      </c>
      <c r="F160" s="28">
        <f>D160*E160</f>
        <v>0</v>
      </c>
    </row>
    <row r="161" spans="1:6" ht="15">
      <c r="A161" s="33"/>
      <c r="B161" s="24"/>
      <c r="C161" s="23"/>
      <c r="D161" s="22"/>
      <c r="E161" s="27"/>
      <c r="F161" s="28"/>
    </row>
    <row r="162" spans="1:6" ht="48">
      <c r="A162" s="33">
        <v>33</v>
      </c>
      <c r="B162" s="17" t="s">
        <v>117</v>
      </c>
      <c r="C162" s="23" t="s">
        <v>121</v>
      </c>
      <c r="D162" s="22">
        <v>71</v>
      </c>
      <c r="E162" s="27">
        <v>0</v>
      </c>
      <c r="F162" s="28">
        <f>D162*E162</f>
        <v>0</v>
      </c>
    </row>
    <row r="163" spans="1:6" ht="15">
      <c r="A163" s="33"/>
      <c r="B163" s="17"/>
      <c r="C163" s="23"/>
      <c r="D163" s="22"/>
      <c r="E163" s="27"/>
      <c r="F163" s="28"/>
    </row>
    <row r="164" spans="1:6" ht="24">
      <c r="A164" s="78">
        <v>34</v>
      </c>
      <c r="B164" s="17" t="s">
        <v>116</v>
      </c>
      <c r="C164" s="23" t="s">
        <v>121</v>
      </c>
      <c r="D164" s="31">
        <v>190</v>
      </c>
      <c r="E164" s="27">
        <v>0</v>
      </c>
      <c r="F164" s="27">
        <f>D164*E164</f>
        <v>0</v>
      </c>
    </row>
    <row r="165" spans="1:6" ht="15">
      <c r="A165" s="78"/>
      <c r="B165" s="17"/>
      <c r="C165" s="23"/>
      <c r="D165" s="31"/>
      <c r="E165" s="27"/>
      <c r="F165" s="27"/>
    </row>
    <row r="166" spans="1:6" ht="48">
      <c r="A166" s="33">
        <v>35</v>
      </c>
      <c r="B166" s="17" t="s">
        <v>118</v>
      </c>
      <c r="C166" s="23" t="s">
        <v>121</v>
      </c>
      <c r="D166" s="22">
        <v>190</v>
      </c>
      <c r="E166" s="27">
        <v>0</v>
      </c>
      <c r="F166" s="28">
        <f>D166*E166</f>
        <v>0</v>
      </c>
    </row>
    <row r="167" spans="1:6" ht="15">
      <c r="A167" s="33"/>
      <c r="B167" s="17"/>
      <c r="C167" s="23"/>
      <c r="D167" s="22"/>
      <c r="E167" s="27"/>
      <c r="F167" s="28"/>
    </row>
    <row r="168" spans="1:6" ht="48">
      <c r="A168" s="33">
        <v>36</v>
      </c>
      <c r="B168" s="17" t="s">
        <v>71</v>
      </c>
      <c r="C168" s="23" t="s">
        <v>121</v>
      </c>
      <c r="D168" s="22">
        <v>78</v>
      </c>
      <c r="E168" s="27">
        <v>0</v>
      </c>
      <c r="F168" s="28">
        <f>D168*E168</f>
        <v>0</v>
      </c>
    </row>
    <row r="169" spans="1:6" ht="15">
      <c r="A169" s="33"/>
      <c r="B169" s="17"/>
      <c r="C169" s="23"/>
      <c r="D169" s="22"/>
      <c r="E169" s="27"/>
      <c r="F169" s="28"/>
    </row>
    <row r="170" spans="1:6" ht="24.75">
      <c r="A170" s="78">
        <v>37</v>
      </c>
      <c r="B170" s="26" t="s">
        <v>88</v>
      </c>
      <c r="C170" s="23" t="s">
        <v>11</v>
      </c>
      <c r="D170" s="22">
        <v>40</v>
      </c>
      <c r="E170" s="27">
        <v>0</v>
      </c>
      <c r="F170" s="30">
        <f>D170*E170</f>
        <v>0</v>
      </c>
    </row>
    <row r="171" spans="1:6" ht="15">
      <c r="A171" s="78"/>
      <c r="B171" s="26"/>
      <c r="C171" s="23"/>
      <c r="D171" s="22"/>
      <c r="E171" s="27"/>
      <c r="F171" s="30"/>
    </row>
    <row r="172" spans="1:6" ht="15">
      <c r="A172" s="16"/>
      <c r="B172" s="11"/>
      <c r="C172" s="12"/>
      <c r="D172" s="82"/>
      <c r="E172" s="7"/>
      <c r="F172" s="13"/>
    </row>
    <row r="173" spans="1:6" ht="15">
      <c r="A173" s="75" t="s">
        <v>0</v>
      </c>
      <c r="B173" s="76" t="s">
        <v>1</v>
      </c>
      <c r="C173" s="76" t="s">
        <v>2</v>
      </c>
      <c r="D173" s="76" t="s">
        <v>3</v>
      </c>
      <c r="E173" s="76" t="s">
        <v>4</v>
      </c>
      <c r="F173" s="77" t="s">
        <v>5</v>
      </c>
    </row>
    <row r="174" spans="1:6" ht="15">
      <c r="A174" s="33"/>
      <c r="B174" s="17"/>
      <c r="C174" s="23"/>
      <c r="D174" s="22"/>
      <c r="E174" s="27"/>
      <c r="F174" s="28"/>
    </row>
    <row r="175" spans="1:6" ht="60">
      <c r="A175" s="33">
        <v>38</v>
      </c>
      <c r="B175" s="17" t="s">
        <v>72</v>
      </c>
      <c r="C175" s="23" t="s">
        <v>121</v>
      </c>
      <c r="D175" s="22">
        <v>180</v>
      </c>
      <c r="E175" s="27">
        <v>0</v>
      </c>
      <c r="F175" s="28">
        <f>D175*E175</f>
        <v>0</v>
      </c>
    </row>
    <row r="176" spans="1:6" ht="15">
      <c r="A176" s="33"/>
      <c r="B176" s="17"/>
      <c r="C176" s="23"/>
      <c r="D176" s="22"/>
      <c r="E176" s="27"/>
      <c r="F176" s="28"/>
    </row>
    <row r="177" spans="1:6" ht="36">
      <c r="A177" s="33">
        <v>39</v>
      </c>
      <c r="B177" s="17" t="s">
        <v>94</v>
      </c>
      <c r="C177" s="23" t="s">
        <v>15</v>
      </c>
      <c r="D177" s="22">
        <v>1</v>
      </c>
      <c r="E177" s="27">
        <v>0</v>
      </c>
      <c r="F177" s="28">
        <f>D177*E177</f>
        <v>0</v>
      </c>
    </row>
    <row r="178" spans="1:6" ht="15">
      <c r="A178" s="33"/>
      <c r="B178" s="17"/>
      <c r="C178" s="23"/>
      <c r="D178" s="22"/>
      <c r="E178" s="27"/>
      <c r="F178" s="28"/>
    </row>
    <row r="179" spans="1:6" ht="36">
      <c r="A179" s="33">
        <v>40</v>
      </c>
      <c r="B179" s="17" t="s">
        <v>132</v>
      </c>
      <c r="C179" s="23" t="s">
        <v>11</v>
      </c>
      <c r="D179" s="22">
        <v>8</v>
      </c>
      <c r="E179" s="27">
        <v>0</v>
      </c>
      <c r="F179" s="28">
        <f>D179*E179</f>
        <v>0</v>
      </c>
    </row>
    <row r="180" spans="1:6" ht="15">
      <c r="A180" s="33"/>
      <c r="B180" s="17"/>
      <c r="C180" s="23"/>
      <c r="D180" s="22"/>
      <c r="E180" s="27"/>
      <c r="F180" s="28"/>
    </row>
    <row r="181" spans="1:6" ht="24.75">
      <c r="A181" s="78">
        <v>41</v>
      </c>
      <c r="B181" s="26" t="s">
        <v>131</v>
      </c>
      <c r="C181" s="23" t="s">
        <v>11</v>
      </c>
      <c r="D181" s="22">
        <v>30</v>
      </c>
      <c r="E181" s="27">
        <v>0</v>
      </c>
      <c r="F181" s="30">
        <f>D181*E181</f>
        <v>0</v>
      </c>
    </row>
    <row r="182" spans="1:6" ht="15">
      <c r="A182" s="83"/>
      <c r="B182" s="6"/>
      <c r="C182" s="84"/>
      <c r="D182" s="85"/>
      <c r="E182" s="86"/>
      <c r="F182" s="87"/>
    </row>
    <row r="183" spans="1:6" ht="72">
      <c r="A183" s="33">
        <v>42</v>
      </c>
      <c r="B183" s="17" t="s">
        <v>133</v>
      </c>
      <c r="C183" s="23" t="s">
        <v>15</v>
      </c>
      <c r="D183" s="22">
        <v>1</v>
      </c>
      <c r="E183" s="27">
        <v>0</v>
      </c>
      <c r="F183" s="28">
        <f>D183*E183</f>
        <v>0</v>
      </c>
    </row>
    <row r="184" spans="1:6" ht="15">
      <c r="A184" s="33"/>
      <c r="B184" s="17"/>
      <c r="C184" s="23"/>
      <c r="D184" s="22"/>
      <c r="E184" s="27"/>
      <c r="F184" s="28"/>
    </row>
    <row r="185" spans="1:6" ht="36">
      <c r="A185" s="33">
        <v>43</v>
      </c>
      <c r="B185" s="17" t="s">
        <v>109</v>
      </c>
      <c r="C185" s="23" t="s">
        <v>11</v>
      </c>
      <c r="D185" s="22">
        <v>15</v>
      </c>
      <c r="E185" s="27">
        <v>0</v>
      </c>
      <c r="F185" s="28">
        <f>D185*E185</f>
        <v>0</v>
      </c>
    </row>
    <row r="186" spans="1:6" ht="15">
      <c r="A186" s="33"/>
      <c r="B186" s="17"/>
      <c r="C186" s="23"/>
      <c r="D186" s="22"/>
      <c r="E186" s="27"/>
      <c r="F186" s="28"/>
    </row>
    <row r="187" spans="1:6" ht="48">
      <c r="A187" s="33">
        <v>44</v>
      </c>
      <c r="B187" s="17" t="s">
        <v>104</v>
      </c>
      <c r="C187" s="23" t="s">
        <v>16</v>
      </c>
      <c r="D187" s="22">
        <v>2</v>
      </c>
      <c r="E187" s="30">
        <v>0</v>
      </c>
      <c r="F187" s="28">
        <f>D187*E187</f>
        <v>0</v>
      </c>
    </row>
    <row r="188" spans="1:6" ht="15">
      <c r="A188" s="33"/>
      <c r="B188" s="17"/>
      <c r="C188" s="23"/>
      <c r="D188" s="22"/>
      <c r="E188" s="27"/>
      <c r="F188" s="28"/>
    </row>
    <row r="189" spans="1:6" ht="24">
      <c r="A189" s="33">
        <v>45</v>
      </c>
      <c r="B189" s="17" t="s">
        <v>81</v>
      </c>
      <c r="C189" s="23" t="s">
        <v>14</v>
      </c>
      <c r="D189" s="22">
        <v>1</v>
      </c>
      <c r="E189" s="27">
        <v>0</v>
      </c>
      <c r="F189" s="28">
        <f>D189*E189</f>
        <v>0</v>
      </c>
    </row>
    <row r="190" spans="1:6" ht="15">
      <c r="A190" s="18"/>
      <c r="B190" s="18"/>
      <c r="C190" s="18"/>
      <c r="D190" s="18"/>
      <c r="E190" s="18"/>
      <c r="F190" s="18"/>
    </row>
    <row r="191" spans="1:8" ht="24">
      <c r="A191" s="33">
        <v>46</v>
      </c>
      <c r="B191" s="17" t="s">
        <v>82</v>
      </c>
      <c r="C191" s="23" t="s">
        <v>14</v>
      </c>
      <c r="D191" s="22">
        <v>2</v>
      </c>
      <c r="E191" s="27">
        <v>0</v>
      </c>
      <c r="F191" s="28">
        <f>D191*E191</f>
        <v>0</v>
      </c>
      <c r="H191" s="4"/>
    </row>
    <row r="192" spans="1:6" ht="15">
      <c r="A192" s="18"/>
      <c r="B192" s="18"/>
      <c r="C192" s="18"/>
      <c r="D192" s="18"/>
      <c r="E192" s="18"/>
      <c r="F192" s="18"/>
    </row>
    <row r="193" spans="1:6" ht="15">
      <c r="A193" s="33">
        <v>47</v>
      </c>
      <c r="B193" s="17" t="s">
        <v>83</v>
      </c>
      <c r="C193" s="23" t="s">
        <v>14</v>
      </c>
      <c r="D193" s="22">
        <v>4</v>
      </c>
      <c r="E193" s="27">
        <v>0</v>
      </c>
      <c r="F193" s="28">
        <f>D193*E193</f>
        <v>0</v>
      </c>
    </row>
    <row r="194" spans="1:6" ht="15">
      <c r="A194" s="18"/>
      <c r="B194" s="18"/>
      <c r="C194" s="18"/>
      <c r="D194" s="18"/>
      <c r="E194" s="18"/>
      <c r="F194" s="18"/>
    </row>
    <row r="195" spans="1:6" ht="15">
      <c r="A195" s="33">
        <v>48</v>
      </c>
      <c r="B195" s="17" t="s">
        <v>84</v>
      </c>
      <c r="C195" s="23" t="s">
        <v>14</v>
      </c>
      <c r="D195" s="22">
        <v>3</v>
      </c>
      <c r="E195" s="27">
        <v>0</v>
      </c>
      <c r="F195" s="28">
        <f>D195*E195</f>
        <v>0</v>
      </c>
    </row>
    <row r="196" spans="1:6" ht="15">
      <c r="A196" s="18"/>
      <c r="B196" s="18"/>
      <c r="C196" s="18"/>
      <c r="D196" s="18"/>
      <c r="E196" s="18"/>
      <c r="F196" s="18"/>
    </row>
    <row r="197" spans="1:6" ht="36">
      <c r="A197" s="33">
        <v>49</v>
      </c>
      <c r="B197" s="17" t="s">
        <v>134</v>
      </c>
      <c r="C197" s="23" t="s">
        <v>14</v>
      </c>
      <c r="D197" s="22">
        <v>3</v>
      </c>
      <c r="E197" s="27">
        <v>0</v>
      </c>
      <c r="F197" s="28">
        <f>D197*E197</f>
        <v>0</v>
      </c>
    </row>
    <row r="198" spans="1:6" ht="15">
      <c r="A198" s="18"/>
      <c r="B198" s="18"/>
      <c r="C198" s="18"/>
      <c r="D198" s="18"/>
      <c r="E198" s="18"/>
      <c r="F198" s="18"/>
    </row>
    <row r="199" spans="1:6" ht="24">
      <c r="A199" s="33">
        <v>50</v>
      </c>
      <c r="B199" s="17" t="s">
        <v>102</v>
      </c>
      <c r="C199" s="23" t="s">
        <v>14</v>
      </c>
      <c r="D199" s="22">
        <v>1</v>
      </c>
      <c r="E199" s="27">
        <v>0</v>
      </c>
      <c r="F199" s="28">
        <f>D199*E199</f>
        <v>0</v>
      </c>
    </row>
    <row r="200" spans="1:6" ht="15">
      <c r="A200" s="18"/>
      <c r="B200" s="18"/>
      <c r="C200" s="18"/>
      <c r="D200" s="18"/>
      <c r="E200" s="18"/>
      <c r="F200" s="18"/>
    </row>
    <row r="201" spans="1:6" ht="24.75">
      <c r="A201" s="88">
        <v>51</v>
      </c>
      <c r="B201" s="24" t="s">
        <v>35</v>
      </c>
      <c r="C201" s="23"/>
      <c r="D201" s="22"/>
      <c r="E201" s="27"/>
      <c r="F201" s="89"/>
    </row>
    <row r="202" spans="1:6" ht="15">
      <c r="A202" s="33"/>
      <c r="B202" s="18" t="s">
        <v>36</v>
      </c>
      <c r="C202" s="23" t="s">
        <v>21</v>
      </c>
      <c r="D202" s="22">
        <v>4</v>
      </c>
      <c r="E202" s="27">
        <v>0</v>
      </c>
      <c r="F202" s="28">
        <f>D202*E202</f>
        <v>0</v>
      </c>
    </row>
    <row r="203" spans="1:6" ht="15">
      <c r="A203" s="33"/>
      <c r="B203" s="18" t="s">
        <v>37</v>
      </c>
      <c r="C203" s="23" t="s">
        <v>21</v>
      </c>
      <c r="D203" s="22">
        <v>4</v>
      </c>
      <c r="E203" s="27">
        <v>0</v>
      </c>
      <c r="F203" s="28">
        <f>D203*E203</f>
        <v>0</v>
      </c>
    </row>
    <row r="204" spans="1:6" ht="15">
      <c r="A204" s="58"/>
      <c r="B204" s="58"/>
      <c r="C204" s="58"/>
      <c r="D204" s="58"/>
      <c r="E204" s="58"/>
      <c r="F204" s="58"/>
    </row>
    <row r="205" spans="1:6" ht="15.75">
      <c r="A205" s="66"/>
      <c r="B205" s="39" t="s">
        <v>124</v>
      </c>
      <c r="C205" s="40"/>
      <c r="D205" s="38"/>
      <c r="E205" s="38"/>
      <c r="F205" s="90">
        <f>SUM(F80:F203)</f>
        <v>0</v>
      </c>
    </row>
    <row r="206" spans="1:6" ht="15.75">
      <c r="A206" s="91"/>
      <c r="B206" s="92"/>
      <c r="C206" s="93"/>
      <c r="D206" s="94"/>
      <c r="E206" s="94"/>
      <c r="F206" s="95"/>
    </row>
    <row r="207" spans="1:6" ht="15.75">
      <c r="A207" s="91"/>
      <c r="B207" s="92"/>
      <c r="C207" s="93"/>
      <c r="D207" s="94"/>
      <c r="E207" s="94"/>
      <c r="F207" s="95"/>
    </row>
    <row r="208" spans="1:6" ht="15">
      <c r="A208" s="75" t="s">
        <v>0</v>
      </c>
      <c r="B208" s="76" t="s">
        <v>1</v>
      </c>
      <c r="C208" s="76" t="s">
        <v>2</v>
      </c>
      <c r="D208" s="76" t="s">
        <v>3</v>
      </c>
      <c r="E208" s="76" t="s">
        <v>4</v>
      </c>
      <c r="F208" s="77" t="s">
        <v>5</v>
      </c>
    </row>
    <row r="209" spans="1:6" ht="15">
      <c r="A209" s="41"/>
      <c r="B209" s="41"/>
      <c r="C209" s="41"/>
      <c r="D209" s="41"/>
      <c r="E209" s="41"/>
      <c r="F209" s="41"/>
    </row>
    <row r="210" spans="1:6" ht="15.75">
      <c r="A210" s="66"/>
      <c r="B210" s="39" t="s">
        <v>79</v>
      </c>
      <c r="C210" s="40"/>
      <c r="D210" s="38"/>
      <c r="E210" s="38"/>
      <c r="F210" s="38"/>
    </row>
    <row r="211" spans="1:6" ht="7.5" customHeight="1">
      <c r="A211" s="58"/>
      <c r="B211" s="58"/>
      <c r="C211" s="58"/>
      <c r="D211" s="58"/>
      <c r="E211" s="58"/>
      <c r="F211" s="58"/>
    </row>
    <row r="212" spans="1:6" ht="15">
      <c r="A212" s="58"/>
      <c r="B212" s="34" t="s">
        <v>103</v>
      </c>
      <c r="C212" s="18"/>
      <c r="D212" s="18"/>
      <c r="E212" s="18"/>
      <c r="F212" s="18"/>
    </row>
    <row r="213" spans="1:6" ht="15">
      <c r="A213" s="58"/>
      <c r="B213" s="18"/>
      <c r="C213" s="18"/>
      <c r="D213" s="18"/>
      <c r="E213" s="18"/>
      <c r="F213" s="18"/>
    </row>
    <row r="214" spans="1:6" ht="48">
      <c r="A214" s="33">
        <v>1</v>
      </c>
      <c r="B214" s="17" t="s">
        <v>85</v>
      </c>
      <c r="C214" s="23" t="s">
        <v>11</v>
      </c>
      <c r="D214" s="22">
        <v>195</v>
      </c>
      <c r="E214" s="30">
        <v>0</v>
      </c>
      <c r="F214" s="28">
        <f>D214*E214</f>
        <v>0</v>
      </c>
    </row>
    <row r="215" spans="1:6" ht="15">
      <c r="A215" s="33"/>
      <c r="B215" s="17"/>
      <c r="C215" s="23"/>
      <c r="D215" s="22"/>
      <c r="E215" s="30"/>
      <c r="F215" s="28"/>
    </row>
    <row r="216" spans="1:6" ht="15">
      <c r="A216" s="33">
        <v>2</v>
      </c>
      <c r="B216" s="17" t="s">
        <v>54</v>
      </c>
      <c r="C216" s="23" t="s">
        <v>11</v>
      </c>
      <c r="D216" s="22">
        <v>195</v>
      </c>
      <c r="E216" s="30">
        <v>0</v>
      </c>
      <c r="F216" s="28">
        <f>D216*E216</f>
        <v>0</v>
      </c>
    </row>
    <row r="217" spans="1:6" ht="15">
      <c r="A217" s="96"/>
      <c r="B217" s="96"/>
      <c r="C217" s="96"/>
      <c r="D217" s="96"/>
      <c r="E217" s="96"/>
      <c r="F217" s="96"/>
    </row>
    <row r="218" spans="1:6" ht="84">
      <c r="A218" s="33">
        <v>3</v>
      </c>
      <c r="B218" s="17" t="s">
        <v>112</v>
      </c>
      <c r="C218" s="23"/>
      <c r="D218" s="22"/>
      <c r="E218" s="30"/>
      <c r="F218" s="28"/>
    </row>
    <row r="219" spans="1:6" ht="15">
      <c r="A219" s="18"/>
      <c r="B219" s="97" t="s">
        <v>38</v>
      </c>
      <c r="C219" s="23" t="s">
        <v>16</v>
      </c>
      <c r="D219" s="22">
        <v>6</v>
      </c>
      <c r="E219" s="30">
        <v>0</v>
      </c>
      <c r="F219" s="28">
        <f>D219*E219</f>
        <v>0</v>
      </c>
    </row>
    <row r="220" spans="1:6" ht="15">
      <c r="A220" s="18"/>
      <c r="B220" s="97"/>
      <c r="C220" s="23"/>
      <c r="D220" s="22"/>
      <c r="E220" s="30"/>
      <c r="F220" s="28"/>
    </row>
    <row r="221" spans="1:6" ht="84">
      <c r="A221" s="33">
        <v>4</v>
      </c>
      <c r="B221" s="17" t="s">
        <v>113</v>
      </c>
      <c r="C221" s="23"/>
      <c r="D221" s="22"/>
      <c r="E221" s="30"/>
      <c r="F221" s="28"/>
    </row>
    <row r="222" spans="1:6" ht="15">
      <c r="A222" s="18"/>
      <c r="B222" s="97" t="s">
        <v>38</v>
      </c>
      <c r="C222" s="23" t="s">
        <v>16</v>
      </c>
      <c r="D222" s="22">
        <v>2</v>
      </c>
      <c r="E222" s="30">
        <v>0</v>
      </c>
      <c r="F222" s="28">
        <f>D222*E222</f>
        <v>0</v>
      </c>
    </row>
    <row r="223" spans="1:6" ht="15">
      <c r="A223" s="18"/>
      <c r="B223" s="97"/>
      <c r="C223" s="23"/>
      <c r="D223" s="22"/>
      <c r="E223" s="30"/>
      <c r="F223" s="28"/>
    </row>
    <row r="224" spans="1:6" ht="36.75">
      <c r="A224" s="33">
        <v>5</v>
      </c>
      <c r="B224" s="24" t="s">
        <v>42</v>
      </c>
      <c r="C224" s="23" t="s">
        <v>16</v>
      </c>
      <c r="D224" s="22">
        <v>8</v>
      </c>
      <c r="E224" s="30">
        <v>0</v>
      </c>
      <c r="F224" s="28">
        <f>D224*E224</f>
        <v>0</v>
      </c>
    </row>
    <row r="225" spans="1:6" ht="15">
      <c r="A225" s="33"/>
      <c r="B225" s="24"/>
      <c r="C225" s="23"/>
      <c r="D225" s="22"/>
      <c r="E225" s="30"/>
      <c r="F225" s="28"/>
    </row>
    <row r="226" spans="1:6" ht="24">
      <c r="A226" s="33">
        <v>6</v>
      </c>
      <c r="B226" s="25" t="s">
        <v>39</v>
      </c>
      <c r="C226" s="23" t="s">
        <v>21</v>
      </c>
      <c r="D226" s="22">
        <v>4</v>
      </c>
      <c r="E226" s="27">
        <v>0</v>
      </c>
      <c r="F226" s="28">
        <f>D226*E226</f>
        <v>0</v>
      </c>
    </row>
    <row r="227" spans="1:6" ht="15">
      <c r="A227" s="33"/>
      <c r="B227" s="24"/>
      <c r="C227" s="23"/>
      <c r="D227" s="22"/>
      <c r="E227" s="27"/>
      <c r="F227" s="28"/>
    </row>
    <row r="228" spans="1:6" ht="24">
      <c r="A228" s="33">
        <v>7</v>
      </c>
      <c r="B228" s="17" t="s">
        <v>41</v>
      </c>
      <c r="C228" s="23" t="s">
        <v>15</v>
      </c>
      <c r="D228" s="22">
        <v>1</v>
      </c>
      <c r="E228" s="30">
        <v>0</v>
      </c>
      <c r="F228" s="28">
        <f>D228*E228</f>
        <v>0</v>
      </c>
    </row>
    <row r="229" spans="1:6" ht="15">
      <c r="A229" s="33"/>
      <c r="B229" s="17"/>
      <c r="C229" s="23"/>
      <c r="D229" s="22"/>
      <c r="E229" s="30"/>
      <c r="F229" s="28"/>
    </row>
    <row r="230" spans="1:6" ht="60">
      <c r="A230" s="33">
        <v>8</v>
      </c>
      <c r="B230" s="17" t="s">
        <v>114</v>
      </c>
      <c r="C230" s="23" t="s">
        <v>11</v>
      </c>
      <c r="D230" s="22">
        <v>18</v>
      </c>
      <c r="E230" s="30">
        <v>0</v>
      </c>
      <c r="F230" s="28">
        <f>D230*E230</f>
        <v>0</v>
      </c>
    </row>
    <row r="231" spans="1:6" ht="15">
      <c r="A231" s="33"/>
      <c r="B231" s="17"/>
      <c r="C231" s="23"/>
      <c r="D231" s="22"/>
      <c r="E231" s="30"/>
      <c r="F231" s="28"/>
    </row>
    <row r="232" spans="1:6" ht="72">
      <c r="A232" s="33">
        <v>9</v>
      </c>
      <c r="B232" s="17" t="s">
        <v>49</v>
      </c>
      <c r="C232" s="23" t="s">
        <v>16</v>
      </c>
      <c r="D232" s="22">
        <v>6</v>
      </c>
      <c r="E232" s="30">
        <v>0</v>
      </c>
      <c r="F232" s="28">
        <f>D232*E232</f>
        <v>0</v>
      </c>
    </row>
    <row r="233" spans="1:6" ht="15">
      <c r="A233" s="16"/>
      <c r="B233" s="11"/>
      <c r="C233" s="12"/>
      <c r="D233" s="80"/>
      <c r="E233" s="15"/>
      <c r="F233" s="13"/>
    </row>
    <row r="234" spans="1:6" ht="15.75">
      <c r="A234" s="66"/>
      <c r="B234" s="39" t="s">
        <v>86</v>
      </c>
      <c r="C234" s="40"/>
      <c r="D234" s="38"/>
      <c r="E234" s="38"/>
      <c r="F234" s="90">
        <f>SUM(F219:F233)</f>
        <v>0</v>
      </c>
    </row>
    <row r="235" spans="1:6" ht="15.75">
      <c r="A235" s="91"/>
      <c r="B235" s="92"/>
      <c r="C235" s="93"/>
      <c r="D235" s="94"/>
      <c r="E235" s="94"/>
      <c r="F235" s="95"/>
    </row>
    <row r="236" spans="1:6" ht="15.75">
      <c r="A236" s="91"/>
      <c r="B236" s="92"/>
      <c r="C236" s="93"/>
      <c r="D236" s="94"/>
      <c r="E236" s="94"/>
      <c r="F236" s="95"/>
    </row>
    <row r="237" spans="1:6" ht="15.75">
      <c r="A237" s="91"/>
      <c r="B237" s="92"/>
      <c r="C237" s="93"/>
      <c r="D237" s="94"/>
      <c r="E237" s="94"/>
      <c r="F237" s="95"/>
    </row>
    <row r="238" spans="1:6" ht="15.75">
      <c r="A238" s="91"/>
      <c r="B238" s="92"/>
      <c r="C238" s="93"/>
      <c r="D238" s="94"/>
      <c r="E238" s="94"/>
      <c r="F238" s="95"/>
    </row>
    <row r="239" spans="1:6" ht="15.75">
      <c r="A239" s="91"/>
      <c r="B239" s="92"/>
      <c r="C239" s="93"/>
      <c r="D239" s="94"/>
      <c r="E239" s="94"/>
      <c r="F239" s="95"/>
    </row>
    <row r="240" spans="1:6" ht="15">
      <c r="A240" s="75" t="s">
        <v>0</v>
      </c>
      <c r="B240" s="76" t="s">
        <v>1</v>
      </c>
      <c r="C240" s="76" t="s">
        <v>2</v>
      </c>
      <c r="D240" s="76" t="s">
        <v>3</v>
      </c>
      <c r="E240" s="76" t="s">
        <v>4</v>
      </c>
      <c r="F240" s="77" t="s">
        <v>5</v>
      </c>
    </row>
    <row r="241" spans="1:6" ht="15">
      <c r="A241" s="58"/>
      <c r="B241" s="58"/>
      <c r="C241" s="58"/>
      <c r="D241" s="58"/>
      <c r="E241" s="58"/>
      <c r="F241" s="58"/>
    </row>
    <row r="242" spans="1:6" ht="15.75">
      <c r="A242" s="66"/>
      <c r="B242" s="39" t="s">
        <v>87</v>
      </c>
      <c r="C242" s="40"/>
      <c r="D242" s="38"/>
      <c r="E242" s="38"/>
      <c r="F242" s="38"/>
    </row>
    <row r="243" spans="1:6" ht="15">
      <c r="A243" s="41"/>
      <c r="B243" s="41"/>
      <c r="C243" s="41"/>
      <c r="D243" s="41"/>
      <c r="E243" s="41"/>
      <c r="F243" s="41"/>
    </row>
    <row r="244" spans="1:6" ht="84">
      <c r="A244" s="33">
        <v>1</v>
      </c>
      <c r="B244" s="17" t="s">
        <v>96</v>
      </c>
      <c r="C244" s="23" t="s">
        <v>11</v>
      </c>
      <c r="D244" s="22">
        <v>46</v>
      </c>
      <c r="E244" s="30">
        <v>0</v>
      </c>
      <c r="F244" s="28">
        <f>D244*E244</f>
        <v>0</v>
      </c>
    </row>
    <row r="245" spans="1:6" ht="15">
      <c r="A245" s="18"/>
      <c r="B245" s="18"/>
      <c r="C245" s="18"/>
      <c r="D245" s="18"/>
      <c r="E245" s="18"/>
      <c r="F245" s="18"/>
    </row>
    <row r="246" spans="1:6" ht="48.75">
      <c r="A246" s="33">
        <v>2</v>
      </c>
      <c r="B246" s="24" t="s">
        <v>43</v>
      </c>
      <c r="C246" s="23" t="s">
        <v>16</v>
      </c>
      <c r="D246" s="22">
        <v>2</v>
      </c>
      <c r="E246" s="30">
        <v>0</v>
      </c>
      <c r="F246" s="28">
        <f>D246*E246</f>
        <v>0</v>
      </c>
    </row>
    <row r="247" spans="1:6" ht="15">
      <c r="A247" s="58"/>
      <c r="B247" s="79"/>
      <c r="C247" s="58"/>
      <c r="D247" s="58"/>
      <c r="E247" s="58"/>
      <c r="F247" s="58"/>
    </row>
    <row r="248" spans="1:6" ht="15.75">
      <c r="A248" s="66"/>
      <c r="B248" s="39" t="s">
        <v>44</v>
      </c>
      <c r="C248" s="40"/>
      <c r="D248" s="38"/>
      <c r="E248" s="38"/>
      <c r="F248" s="90">
        <f>SUM(F244:F246)</f>
        <v>0</v>
      </c>
    </row>
    <row r="249" spans="1:6" ht="15.75">
      <c r="A249" s="91"/>
      <c r="B249" s="92"/>
      <c r="C249" s="93"/>
      <c r="D249" s="94"/>
      <c r="E249" s="94"/>
      <c r="F249" s="95"/>
    </row>
    <row r="250" spans="1:6" ht="15.75">
      <c r="A250" s="91"/>
      <c r="B250" s="92"/>
      <c r="C250" s="93"/>
      <c r="D250" s="94"/>
      <c r="E250" s="94"/>
      <c r="F250" s="95"/>
    </row>
    <row r="251" spans="1:6" ht="15.75">
      <c r="A251" s="66"/>
      <c r="B251" s="39" t="s">
        <v>97</v>
      </c>
      <c r="C251" s="40"/>
      <c r="D251" s="38"/>
      <c r="E251" s="38"/>
      <c r="F251" s="38"/>
    </row>
    <row r="252" spans="1:6" ht="15.75">
      <c r="A252" s="91"/>
      <c r="B252" s="92"/>
      <c r="C252" s="93"/>
      <c r="D252" s="94"/>
      <c r="E252" s="94"/>
      <c r="F252" s="95"/>
    </row>
    <row r="253" spans="1:6" ht="36.75">
      <c r="A253" s="33">
        <v>1</v>
      </c>
      <c r="B253" s="24" t="s">
        <v>110</v>
      </c>
      <c r="C253" s="23" t="s">
        <v>16</v>
      </c>
      <c r="D253" s="22">
        <v>3</v>
      </c>
      <c r="E253" s="30">
        <v>0</v>
      </c>
      <c r="F253" s="28">
        <f>D253*E253</f>
        <v>0</v>
      </c>
    </row>
    <row r="254" spans="1:6" ht="15">
      <c r="A254" s="98"/>
      <c r="B254" s="99"/>
      <c r="C254" s="100"/>
      <c r="D254" s="101"/>
      <c r="E254" s="101"/>
      <c r="F254" s="102"/>
    </row>
    <row r="255" spans="1:6" ht="48">
      <c r="A255" s="33">
        <v>2</v>
      </c>
      <c r="B255" s="17" t="s">
        <v>105</v>
      </c>
      <c r="C255" s="23" t="s">
        <v>16</v>
      </c>
      <c r="D255" s="22">
        <v>5</v>
      </c>
      <c r="E255" s="30">
        <v>0</v>
      </c>
      <c r="F255" s="28">
        <f>D255*E255</f>
        <v>0</v>
      </c>
    </row>
    <row r="256" spans="1:6" ht="15">
      <c r="A256" s="33"/>
      <c r="B256" s="24"/>
      <c r="C256" s="23"/>
      <c r="D256" s="22"/>
      <c r="E256" s="30"/>
      <c r="F256" s="28"/>
    </row>
    <row r="257" spans="1:6" ht="24.75">
      <c r="A257" s="33">
        <v>3</v>
      </c>
      <c r="B257" s="24" t="s">
        <v>98</v>
      </c>
      <c r="C257" s="23" t="s">
        <v>11</v>
      </c>
      <c r="D257" s="22">
        <v>160</v>
      </c>
      <c r="E257" s="30">
        <v>0</v>
      </c>
      <c r="F257" s="28">
        <f>D257*E257</f>
        <v>0</v>
      </c>
    </row>
    <row r="258" spans="1:6" ht="15">
      <c r="A258" s="98"/>
      <c r="B258" s="99"/>
      <c r="C258" s="100"/>
      <c r="D258" s="101"/>
      <c r="E258" s="101"/>
      <c r="F258" s="102"/>
    </row>
    <row r="259" spans="1:6" ht="24.75">
      <c r="A259" s="33">
        <v>4</v>
      </c>
      <c r="B259" s="24" t="s">
        <v>99</v>
      </c>
      <c r="C259" s="23" t="s">
        <v>11</v>
      </c>
      <c r="D259" s="22">
        <v>160</v>
      </c>
      <c r="E259" s="30">
        <v>0</v>
      </c>
      <c r="F259" s="28">
        <f>D259*E259</f>
        <v>0</v>
      </c>
    </row>
    <row r="260" spans="1:6" ht="15">
      <c r="A260" s="98"/>
      <c r="B260" s="99"/>
      <c r="C260" s="100"/>
      <c r="D260" s="101"/>
      <c r="E260" s="101"/>
      <c r="F260" s="102"/>
    </row>
    <row r="261" spans="1:6" ht="24.75">
      <c r="A261" s="33">
        <v>5</v>
      </c>
      <c r="B261" s="24" t="s">
        <v>111</v>
      </c>
      <c r="C261" s="23" t="s">
        <v>11</v>
      </c>
      <c r="D261" s="22">
        <v>250</v>
      </c>
      <c r="E261" s="30">
        <v>0</v>
      </c>
      <c r="F261" s="28">
        <f>D261*E261</f>
        <v>0</v>
      </c>
    </row>
    <row r="262" spans="1:6" ht="15.75">
      <c r="A262" s="91"/>
      <c r="B262" s="92"/>
      <c r="C262" s="93"/>
      <c r="D262" s="94"/>
      <c r="E262" s="94"/>
      <c r="F262" s="95"/>
    </row>
    <row r="263" spans="1:6" ht="15.75">
      <c r="A263" s="66"/>
      <c r="B263" s="39" t="s">
        <v>123</v>
      </c>
      <c r="C263" s="40"/>
      <c r="D263" s="38"/>
      <c r="E263" s="38"/>
      <c r="F263" s="90">
        <f>SUM(F253:F261)</f>
        <v>0</v>
      </c>
    </row>
    <row r="264" spans="1:6" ht="15.75">
      <c r="A264" s="91"/>
      <c r="B264" s="92"/>
      <c r="C264" s="93"/>
      <c r="D264" s="94"/>
      <c r="E264" s="94"/>
      <c r="F264" s="95"/>
    </row>
    <row r="265" spans="1:6" ht="15">
      <c r="A265" s="41"/>
      <c r="B265" s="41"/>
      <c r="C265" s="41"/>
      <c r="D265" s="41"/>
      <c r="E265" s="41"/>
      <c r="F265" s="41"/>
    </row>
    <row r="266" spans="1:6" ht="15.75">
      <c r="A266" s="66"/>
      <c r="B266" s="39" t="s">
        <v>56</v>
      </c>
      <c r="C266" s="40"/>
      <c r="D266" s="38"/>
      <c r="E266" s="38"/>
      <c r="F266" s="90"/>
    </row>
    <row r="267" spans="1:6" ht="15">
      <c r="A267" s="41"/>
      <c r="B267" s="41"/>
      <c r="C267" s="41"/>
      <c r="D267" s="41"/>
      <c r="E267" s="41"/>
      <c r="F267" s="41"/>
    </row>
    <row r="268" spans="1:6" ht="24">
      <c r="A268" s="33">
        <v>1</v>
      </c>
      <c r="B268" s="17" t="s">
        <v>106</v>
      </c>
      <c r="C268" s="23" t="s">
        <v>11</v>
      </c>
      <c r="D268" s="22">
        <v>200</v>
      </c>
      <c r="E268" s="103">
        <v>0</v>
      </c>
      <c r="F268" s="27">
        <f>D268*E268</f>
        <v>0</v>
      </c>
    </row>
    <row r="269" spans="1:6" ht="15">
      <c r="A269" s="18"/>
      <c r="B269" s="18"/>
      <c r="C269" s="18"/>
      <c r="D269" s="18"/>
      <c r="E269" s="18"/>
      <c r="F269" s="18"/>
    </row>
    <row r="270" spans="1:6" ht="36">
      <c r="A270" s="33">
        <v>2</v>
      </c>
      <c r="B270" s="104" t="s">
        <v>107</v>
      </c>
      <c r="C270" s="23" t="s">
        <v>11</v>
      </c>
      <c r="D270" s="22">
        <v>195</v>
      </c>
      <c r="E270" s="30">
        <v>0</v>
      </c>
      <c r="F270" s="27">
        <f>D270*E270</f>
        <v>0</v>
      </c>
    </row>
    <row r="271" spans="1:6" ht="15">
      <c r="A271" s="18"/>
      <c r="B271" s="18"/>
      <c r="C271" s="18"/>
      <c r="D271" s="18"/>
      <c r="E271" s="18"/>
      <c r="F271" s="18"/>
    </row>
    <row r="272" spans="1:6" ht="15">
      <c r="A272" s="33">
        <v>3</v>
      </c>
      <c r="B272" s="24" t="s">
        <v>50</v>
      </c>
      <c r="C272" s="23" t="s">
        <v>15</v>
      </c>
      <c r="D272" s="22">
        <v>1</v>
      </c>
      <c r="E272" s="30">
        <v>0</v>
      </c>
      <c r="F272" s="27">
        <f>D272*E272</f>
        <v>0</v>
      </c>
    </row>
    <row r="273" spans="1:6" ht="15">
      <c r="A273" s="18"/>
      <c r="B273" s="18"/>
      <c r="C273" s="18"/>
      <c r="D273" s="18"/>
      <c r="E273" s="18"/>
      <c r="F273" s="18"/>
    </row>
    <row r="274" spans="1:6" ht="24">
      <c r="A274" s="33">
        <v>4</v>
      </c>
      <c r="B274" s="17" t="s">
        <v>55</v>
      </c>
      <c r="C274" s="23" t="s">
        <v>11</v>
      </c>
      <c r="D274" s="22">
        <v>195</v>
      </c>
      <c r="E274" s="103">
        <v>0</v>
      </c>
      <c r="F274" s="27">
        <f>D274*E274</f>
        <v>0</v>
      </c>
    </row>
    <row r="275" spans="1:6" ht="15">
      <c r="A275" s="33"/>
      <c r="B275" s="17"/>
      <c r="C275" s="23"/>
      <c r="D275" s="22"/>
      <c r="E275" s="103"/>
      <c r="F275" s="27"/>
    </row>
    <row r="276" spans="1:6" ht="15">
      <c r="A276" s="33"/>
      <c r="B276" s="17"/>
      <c r="C276" s="23"/>
      <c r="D276" s="22"/>
      <c r="E276" s="103"/>
      <c r="F276" s="27"/>
    </row>
    <row r="277" spans="1:6" ht="15">
      <c r="A277" s="75" t="s">
        <v>0</v>
      </c>
      <c r="B277" s="76" t="s">
        <v>1</v>
      </c>
      <c r="C277" s="76" t="s">
        <v>2</v>
      </c>
      <c r="D277" s="76" t="s">
        <v>3</v>
      </c>
      <c r="E277" s="76" t="s">
        <v>4</v>
      </c>
      <c r="F277" s="77" t="s">
        <v>5</v>
      </c>
    </row>
    <row r="278" spans="1:6" ht="15">
      <c r="A278" s="41"/>
      <c r="B278" s="41"/>
      <c r="C278" s="41"/>
      <c r="D278" s="41"/>
      <c r="E278" s="41"/>
      <c r="F278" s="41"/>
    </row>
    <row r="279" spans="1:6" ht="24">
      <c r="A279" s="33">
        <v>5</v>
      </c>
      <c r="B279" s="17" t="s">
        <v>45</v>
      </c>
      <c r="C279" s="23" t="s">
        <v>16</v>
      </c>
      <c r="D279" s="22">
        <v>9</v>
      </c>
      <c r="E279" s="103">
        <v>0</v>
      </c>
      <c r="F279" s="27">
        <f>D279*E279</f>
        <v>0</v>
      </c>
    </row>
    <row r="280" spans="1:6" ht="15">
      <c r="A280" s="33"/>
      <c r="B280" s="17"/>
      <c r="C280" s="23"/>
      <c r="D280" s="22"/>
      <c r="E280" s="103"/>
      <c r="F280" s="27"/>
    </row>
    <row r="281" spans="1:6" ht="48.75">
      <c r="A281" s="33">
        <v>6</v>
      </c>
      <c r="B281" s="24" t="s">
        <v>40</v>
      </c>
      <c r="C281" s="23" t="s">
        <v>11</v>
      </c>
      <c r="D281" s="22">
        <v>200</v>
      </c>
      <c r="E281" s="103">
        <v>0</v>
      </c>
      <c r="F281" s="27">
        <f>D281*E281</f>
        <v>0</v>
      </c>
    </row>
    <row r="282" spans="1:6" ht="15">
      <c r="A282" s="33"/>
      <c r="B282" s="24"/>
      <c r="C282" s="23"/>
      <c r="D282" s="22"/>
      <c r="E282" s="103"/>
      <c r="F282" s="27"/>
    </row>
    <row r="283" spans="1:6" ht="24.75">
      <c r="A283" s="78">
        <v>7</v>
      </c>
      <c r="B283" s="24" t="s">
        <v>48</v>
      </c>
      <c r="C283" s="23" t="s">
        <v>121</v>
      </c>
      <c r="D283" s="31">
        <v>60</v>
      </c>
      <c r="E283" s="27">
        <v>0</v>
      </c>
      <c r="F283" s="27">
        <f>D283*E283</f>
        <v>0</v>
      </c>
    </row>
    <row r="284" spans="1:6" ht="15">
      <c r="A284" s="54"/>
      <c r="B284" s="14"/>
      <c r="C284" s="12"/>
      <c r="D284" s="80"/>
      <c r="E284" s="7"/>
      <c r="F284" s="15"/>
    </row>
    <row r="285" spans="1:6" ht="15.75">
      <c r="A285" s="66"/>
      <c r="B285" s="39" t="s">
        <v>57</v>
      </c>
      <c r="C285" s="40"/>
      <c r="D285" s="38"/>
      <c r="E285" s="38"/>
      <c r="F285" s="90">
        <f>SUM(F268:F283)</f>
        <v>0</v>
      </c>
    </row>
  </sheetData>
  <sheetProtection/>
  <printOptions/>
  <pageMargins left="0.7086614173228347" right="0.31496062992125984" top="0.4330708661417323" bottom="0.5905511811023623" header="0.11811023622047245" footer="0.1968503937007874"/>
  <pageSetup horizontalDpi="300" verticalDpi="300" orientation="portrait" paperSize="9" r:id="rId1"/>
  <headerFooter>
    <oddHeader>&amp;L&amp;8KOSTANJ-PROJEKT, Uroš Kostanjšek s.p.&amp;R&amp;8Popis del</oddHeader>
    <oddFooter>&amp;L&amp;8št. proj: 01/2015-K-P&amp;C&amp;8stran &amp;P/9&amp;R&amp;8OBČINA LAŠKO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Tomaz</cp:lastModifiedBy>
  <cp:lastPrinted>2016-03-25T09:30:33Z</cp:lastPrinted>
  <dcterms:created xsi:type="dcterms:W3CDTF">2015-10-10T07:01:12Z</dcterms:created>
  <dcterms:modified xsi:type="dcterms:W3CDTF">2016-05-11T19:28:03Z</dcterms:modified>
  <cp:category/>
  <cp:version/>
  <cp:contentType/>
  <cp:contentStatus/>
</cp:coreProperties>
</file>